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wxid_3mfqbk1ni23v41_c92d\msg\file\2026-08\"/>
    </mc:Choice>
  </mc:AlternateContent>
  <bookViews>
    <workbookView windowWidth="27945" windowHeight="12375"/>
  </bookViews>
  <sheets>
    <sheet name="Sheet1" sheetId="4" r:id="rId1"/>
  </sheets>
  <definedNames>
    <definedName name="___?">#REF!</definedName>
    <definedName name="_?">#REF!</definedName>
    <definedName name="__?">#REF!</definedName>
    <definedName name="_xlnm.Print_Titles" localSheetId="0">Sheet1!$2:$7</definedName>
    <definedName name="___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<sst xmlns="http://schemas.openxmlformats.org/spreadsheetml/2006/main" count="232" uniqueCount="164">
  <si>
    <t>附件：</t>
  </si>
  <si>
    <r>
      <rPr>
        <sz val="28"/>
        <rFont val="方正小标宋简体"/>
        <charset val="134"/>
      </rPr>
      <t>玛曲县</t>
    </r>
    <r>
      <rPr>
        <sz val="28"/>
        <rFont val="Times New Roman"/>
        <charset val="134"/>
      </rPr>
      <t>2026</t>
    </r>
    <r>
      <rPr>
        <sz val="28"/>
        <rFont val="方正小标宋简体"/>
        <charset val="134"/>
      </rPr>
      <t>年第二批中央省级常态化帮扶资金项目计划表</t>
    </r>
  </si>
  <si>
    <t>序号</t>
  </si>
  <si>
    <t>项目名称</t>
  </si>
  <si>
    <t>建设性质（新建或续建）</t>
  </si>
  <si>
    <r>
      <rPr>
        <sz val="10"/>
        <rFont val="黑体"/>
        <charset val="134"/>
      </rPr>
      <t>建设起止年限</t>
    </r>
  </si>
  <si>
    <t>建设地点（以乡镇为单位细化到村）</t>
  </si>
  <si>
    <t>建设内容与规模</t>
  </si>
  <si>
    <r>
      <rPr>
        <sz val="10"/>
        <rFont val="黑体"/>
        <charset val="134"/>
      </rPr>
      <t>投资估算（万元）</t>
    </r>
  </si>
  <si>
    <t>绩效目标</t>
  </si>
  <si>
    <t>项目
主管
单位</t>
  </si>
  <si>
    <t>项目
实施
单位</t>
  </si>
  <si>
    <t>备注</t>
  </si>
  <si>
    <t>项目效益情况</t>
  </si>
  <si>
    <t>利益联结机制
（联农带农机制）</t>
  </si>
  <si>
    <t>受益村数
（个）</t>
  </si>
  <si>
    <t>受益户数
（万户）</t>
  </si>
  <si>
    <t>受益人数
（万人）</t>
  </si>
  <si>
    <t>脱贫村</t>
  </si>
  <si>
    <t>其他村</t>
  </si>
  <si>
    <t>小计</t>
  </si>
  <si>
    <t>脱贫户（含监测对象）</t>
  </si>
  <si>
    <t>其他农户</t>
  </si>
  <si>
    <t>脱贫人口数（含监测对象）</t>
  </si>
  <si>
    <t>其他人口数</t>
  </si>
  <si>
    <r>
      <rPr>
        <sz val="10"/>
        <rFont val="黑体"/>
        <charset val="134"/>
      </rPr>
      <t>总计</t>
    </r>
  </si>
  <si>
    <r>
      <rPr>
        <sz val="10"/>
        <rFont val="黑体"/>
        <charset val="134"/>
      </rPr>
      <t>中央</t>
    </r>
  </si>
  <si>
    <r>
      <rPr>
        <sz val="10"/>
        <rFont val="黑体"/>
        <charset val="134"/>
      </rPr>
      <t>省级</t>
    </r>
  </si>
  <si>
    <r>
      <rPr>
        <b/>
        <sz val="10"/>
        <rFont val="Times New Roman"/>
        <charset val="134"/>
      </rPr>
      <t xml:space="preserve">           </t>
    </r>
    <r>
      <rPr>
        <b/>
        <sz val="10"/>
        <rFont val="宋体"/>
        <charset val="134"/>
      </rPr>
      <t>中央财政衔接推进乡村振兴补助资金</t>
    </r>
    <r>
      <rPr>
        <b/>
        <sz val="10"/>
        <rFont val="Times New Roman"/>
        <charset val="134"/>
      </rPr>
      <t>2153</t>
    </r>
    <r>
      <rPr>
        <b/>
        <sz val="10"/>
        <rFont val="宋体"/>
        <charset val="134"/>
      </rPr>
      <t>万元（其中发展新型农村集体经济</t>
    </r>
    <r>
      <rPr>
        <b/>
        <sz val="10"/>
        <rFont val="Times New Roman"/>
        <charset val="134"/>
      </rPr>
      <t>70</t>
    </r>
    <r>
      <rPr>
        <b/>
        <sz val="10"/>
        <rFont val="宋体"/>
        <charset val="134"/>
      </rPr>
      <t>万元，“两州一市”</t>
    </r>
    <r>
      <rPr>
        <b/>
        <sz val="10"/>
        <rFont val="Times New Roman"/>
        <charset val="134"/>
      </rPr>
      <t xml:space="preserve">  57</t>
    </r>
    <r>
      <rPr>
        <b/>
        <sz val="10"/>
        <rFont val="宋体"/>
        <charset val="134"/>
      </rPr>
      <t>万元，</t>
    </r>
    <r>
      <rPr>
        <b/>
        <sz val="10"/>
        <rFont val="Times New Roman"/>
        <charset val="134"/>
      </rPr>
      <t xml:space="preserve"> </t>
    </r>
    <r>
      <rPr>
        <b/>
        <sz val="10"/>
        <rFont val="宋体"/>
        <charset val="134"/>
      </rPr>
      <t>少数民族发展任务</t>
    </r>
    <r>
      <rPr>
        <b/>
        <sz val="10"/>
        <rFont val="Times New Roman"/>
        <charset val="134"/>
      </rPr>
      <t>312</t>
    </r>
    <r>
      <rPr>
        <b/>
        <sz val="10"/>
        <rFont val="宋体"/>
        <charset val="134"/>
      </rPr>
      <t>万元，规划内的易地扶贫搬迁贴息补助</t>
    </r>
    <r>
      <rPr>
        <b/>
        <sz val="10"/>
        <rFont val="Times New Roman"/>
        <charset val="134"/>
      </rPr>
      <t>555</t>
    </r>
    <r>
      <rPr>
        <b/>
        <sz val="10"/>
        <rFont val="宋体"/>
        <charset val="134"/>
      </rPr>
      <t>万元）；省级财政推进乡村振兴补助资金</t>
    </r>
    <r>
      <rPr>
        <b/>
        <sz val="10"/>
        <rFont val="Times New Roman"/>
        <charset val="134"/>
      </rPr>
      <t>1198</t>
    </r>
    <r>
      <rPr>
        <b/>
        <sz val="10"/>
        <rFont val="宋体"/>
        <charset val="134"/>
      </rPr>
      <t>万元，共计</t>
    </r>
    <r>
      <rPr>
        <b/>
        <sz val="10"/>
        <rFont val="Times New Roman"/>
        <charset val="134"/>
      </rPr>
      <t>3351</t>
    </r>
    <r>
      <rPr>
        <b/>
        <sz val="10"/>
        <rFont val="宋体"/>
        <charset val="134"/>
      </rPr>
      <t>万元。</t>
    </r>
  </si>
  <si>
    <t>一</t>
  </si>
  <si>
    <t>到户产业扶持类</t>
  </si>
  <si>
    <t>玛曲县2026年新识别监测户到户产业扶持项目</t>
  </si>
  <si>
    <t>新建</t>
  </si>
  <si>
    <t>2026.01-2026.12</t>
  </si>
  <si>
    <t>玛曲县各乡镇场</t>
  </si>
  <si>
    <r>
      <rPr>
        <sz val="10"/>
        <rFont val="宋体"/>
        <charset val="134"/>
      </rPr>
      <t>全县</t>
    </r>
    <r>
      <rPr>
        <sz val="10"/>
        <rFont val="Times New Roman"/>
        <charset val="134"/>
      </rPr>
      <t>30</t>
    </r>
    <r>
      <rPr>
        <sz val="10"/>
        <rFont val="宋体"/>
        <charset val="134"/>
      </rPr>
      <t>户新识别的监测户扶持牦牛产业发展项目，每户</t>
    </r>
    <r>
      <rPr>
        <sz val="10"/>
        <rFont val="Times New Roman"/>
        <charset val="134"/>
      </rPr>
      <t>1</t>
    </r>
    <r>
      <rPr>
        <sz val="10"/>
        <rFont val="宋体"/>
        <charset val="134"/>
      </rPr>
      <t>万元标准，以实物形式发放</t>
    </r>
    <r>
      <rPr>
        <sz val="10"/>
        <rFont val="Times New Roman"/>
        <charset val="134"/>
      </rPr>
      <t>2</t>
    </r>
    <r>
      <rPr>
        <sz val="10"/>
        <rFont val="宋体"/>
        <charset val="134"/>
      </rPr>
      <t>头基础母牦牛。</t>
    </r>
  </si>
  <si>
    <t>通过到户牦牛产业扶持，让监测户拥有长期稳定经营性产业，实现短期增收见效、长期产业稳固，彻底摆脱依靠政策性兜底帮扶局面，实现稳定脱贫、持续增收、长效致富。</t>
  </si>
  <si>
    <t>牧户自行饲养管理基础母牦牛，自主享有牦牛全部养殖收益、鲜奶收益、牛犊繁育收益、成年牦牛出栏收益，稳定30户牧户收入。</t>
  </si>
  <si>
    <t>玛曲县农科局</t>
  </si>
  <si>
    <t>玛曲县重点帮扶群体到户产业扶持项目</t>
  </si>
  <si>
    <r>
      <rPr>
        <sz val="10"/>
        <rFont val="宋体"/>
        <charset val="134"/>
      </rPr>
      <t>全县630户重点帮扶群体扶持牦牛产业发展项目，每户</t>
    </r>
    <r>
      <rPr>
        <sz val="10"/>
        <rFont val="Times New Roman"/>
        <charset val="134"/>
      </rPr>
      <t>1</t>
    </r>
    <r>
      <rPr>
        <sz val="10"/>
        <rFont val="宋体"/>
        <charset val="134"/>
      </rPr>
      <t>万元标准，以实物形式发放</t>
    </r>
    <r>
      <rPr>
        <sz val="10"/>
        <rFont val="Times New Roman"/>
        <charset val="134"/>
      </rPr>
      <t>2</t>
    </r>
    <r>
      <rPr>
        <sz val="10"/>
        <rFont val="宋体"/>
        <charset val="134"/>
      </rPr>
      <t>头基础母牦牛，发展牦牛产业。</t>
    </r>
  </si>
  <si>
    <t>发放母牦牛由农户自主饲养、自主繁育、自主经营，所有牛犊、鲜奶、出栏销售收益全部归农户自有，充分保障帮扶户产业经营收益，实现产业收益直接惠及重点群体。</t>
  </si>
  <si>
    <t>牧户自行饲养管理基础母牦牛，自主享有牦牛全部养殖收益、鲜奶收益、牛犊繁育收益、成年牦牛出栏收益，稳定630户牧户收入。</t>
  </si>
  <si>
    <t>玛曲县奶牛养殖补贴项目</t>
  </si>
  <si>
    <t>为鼓励牧户牦牛奶产业发展、拓宽增收渠道，设立牦牛奶牛养殖先进牧户奖励，对全县脱贫户和监测对象根据牦牛奶牛养殖数量进行奖励；奖励标准为每户一次性奖励5000—10000元购买奶牛。</t>
  </si>
  <si>
    <t>扩大优质奶源规模，提升玛曲牦牛乳制品品质与品牌竞争力。</t>
  </si>
  <si>
    <t>到户项目</t>
  </si>
  <si>
    <t>二</t>
  </si>
  <si>
    <t>农村集体经济产业扶持类</t>
  </si>
  <si>
    <t>玛曲县饲草料加工销售基地（二期）建设项目</t>
  </si>
  <si>
    <r>
      <rPr>
        <sz val="10"/>
        <rFont val="宋体"/>
        <charset val="134"/>
      </rPr>
      <t>尼玛镇萨合村黄河路村集体土地</t>
    </r>
  </si>
  <si>
    <t>新建2#干草棚2496.96平方米及室外管网、硬化等基础设施。形成的资产归萨河村集体所有。</t>
  </si>
  <si>
    <t>以产业带动为广大牧民群众带来效益，同时为牧民群众便捷、就近购买饲草料提供有利服务，降低购买成本，同时有效带动当地部分群众就近就业，推动产业不断发展。</t>
  </si>
  <si>
    <r>
      <rPr>
        <sz val="10"/>
        <rFont val="宋体"/>
        <charset val="134"/>
      </rPr>
      <t>以产业带动为广大牧民群众带来效益，同时为牧民群众便捷、就近购买饲草料提供有利服务，降低购买成本，同时有效带动当地部分群众就近就业，推动产业不断发展。</t>
    </r>
  </si>
  <si>
    <r>
      <rPr>
        <sz val="10"/>
        <rFont val="宋体"/>
        <charset val="134"/>
      </rPr>
      <t>玛曲县农科局</t>
    </r>
  </si>
  <si>
    <r>
      <rPr>
        <sz val="10"/>
        <rFont val="宋体"/>
        <charset val="134"/>
      </rPr>
      <t>该项目总投资</t>
    </r>
    <r>
      <rPr>
        <sz val="10"/>
        <rFont val="Times New Roman"/>
        <charset val="134"/>
      </rPr>
      <t>1250</t>
    </r>
    <r>
      <rPr>
        <sz val="10"/>
        <rFont val="宋体"/>
        <charset val="134"/>
      </rPr>
      <t>万元，其中：东西部协作资金</t>
    </r>
    <r>
      <rPr>
        <sz val="10"/>
        <rFont val="Times New Roman"/>
        <charset val="134"/>
      </rPr>
      <t>900</t>
    </r>
    <r>
      <rPr>
        <sz val="10"/>
        <rFont val="宋体"/>
        <charset val="134"/>
      </rPr>
      <t>万元；中央常态化帮扶资金350万元。</t>
    </r>
  </si>
  <si>
    <t>木拉村中藏药材交易顶棚建设项目</t>
  </si>
  <si>
    <r>
      <rPr>
        <sz val="10"/>
        <rFont val="宋体"/>
        <charset val="134"/>
      </rPr>
      <t>新建</t>
    </r>
  </si>
  <si>
    <t>2026.01
-
2026.12</t>
  </si>
  <si>
    <t>木西合乡木拉村</t>
  </si>
  <si>
    <r>
      <rPr>
        <sz val="10"/>
        <color theme="1"/>
        <rFont val="宋体"/>
        <charset val="134"/>
      </rPr>
      <t>在木拉村中藏药材交易市场院内新建钢结构棚房</t>
    </r>
    <r>
      <rPr>
        <sz val="10"/>
        <color theme="1"/>
        <rFont val="Times New Roman"/>
        <charset val="134"/>
      </rPr>
      <t>600</t>
    </r>
    <r>
      <rPr>
        <sz val="10"/>
        <color theme="1"/>
        <rFont val="宋体"/>
        <charset val="134"/>
      </rPr>
      <t>平方米，形成的资产归木拉村集体所有。</t>
    </r>
  </si>
  <si>
    <r>
      <rPr>
        <sz val="10"/>
        <rFont val="宋体"/>
        <charset val="134"/>
      </rPr>
      <t>完善交易市场基础设施建设，提升市场经营环境，保障药材质量，稳定商户经营带动区域中药材产业升级。</t>
    </r>
  </si>
  <si>
    <r>
      <rPr>
        <sz val="10"/>
        <rFont val="宋体"/>
        <charset val="134"/>
      </rPr>
      <t>预计带动木拉村村集体经济年均增收</t>
    </r>
    <r>
      <rPr>
        <sz val="10"/>
        <rFont val="Times New Roman"/>
        <charset val="0"/>
      </rPr>
      <t>15-20</t>
    </r>
    <r>
      <rPr>
        <sz val="10"/>
        <rFont val="宋体"/>
        <charset val="134"/>
      </rPr>
      <t>万元，通过分红方式每年每户带动脱贫户</t>
    </r>
    <r>
      <rPr>
        <sz val="10"/>
        <rFont val="Times New Roman"/>
        <charset val="0"/>
      </rPr>
      <t>20</t>
    </r>
    <r>
      <rPr>
        <sz val="10"/>
        <rFont val="宋体"/>
        <charset val="134"/>
      </rPr>
      <t>户，监测户</t>
    </r>
    <r>
      <rPr>
        <sz val="10"/>
        <rFont val="Times New Roman"/>
        <charset val="0"/>
      </rPr>
      <t>5</t>
    </r>
    <r>
      <rPr>
        <sz val="10"/>
        <rFont val="宋体"/>
        <charset val="134"/>
      </rPr>
      <t>户实现持续增收</t>
    </r>
    <r>
      <rPr>
        <sz val="10"/>
        <rFont val="Times New Roman"/>
        <charset val="0"/>
      </rPr>
      <t>1000</t>
    </r>
    <r>
      <rPr>
        <sz val="10"/>
        <rFont val="宋体"/>
        <charset val="134"/>
      </rPr>
      <t>元。</t>
    </r>
  </si>
  <si>
    <t>木西合乡人民政府</t>
  </si>
  <si>
    <r>
      <rPr>
        <sz val="10"/>
        <rFont val="宋体"/>
        <charset val="134"/>
      </rPr>
      <t>其中发展新型农村集体经济</t>
    </r>
    <r>
      <rPr>
        <sz val="10"/>
        <rFont val="Times New Roman"/>
        <charset val="134"/>
      </rPr>
      <t>70</t>
    </r>
    <r>
      <rPr>
        <sz val="10"/>
        <rFont val="宋体"/>
        <charset val="134"/>
      </rPr>
      <t>万元</t>
    </r>
  </si>
  <si>
    <t>欧强村集体经济传统工艺牛羊肉加工厂项目</t>
  </si>
  <si>
    <t xml:space="preserve"> 新建</t>
  </si>
  <si>
    <t>欧拉镇欧强村</t>
  </si>
  <si>
    <r>
      <rPr>
        <sz val="10"/>
        <color theme="1"/>
        <rFont val="宋体"/>
        <charset val="134"/>
      </rPr>
      <t>在属于村集体经济所有的的地皮一处，投资建设传统工艺牛羊加工厂一处，其中包括1、肉肠等加工台2米×5米，高75公分，不锈钢；2、剁肉台2米×3米，高75公分，2个；3、冷藏室10米×10米×3米（2间）；4、移动冷藏车一辆，15万元；5、刀链8个，解剖时用于固定四肢；6、洗水池0.5米×1米，2个用于欧拉镇畜产品加工及销售；7、地下污水收集池20立方1个；8、吸污车1辆，11万元；9、加工车间8米×5米×2.8米（2间）10.清洗车间5米×5米×2.8米，形成的资产归欧强村集体所有。</t>
    </r>
    <r>
      <rPr>
        <sz val="10"/>
        <rFont val="Times New Roman"/>
        <charset val="134"/>
      </rPr>
      <t xml:space="preserve">
</t>
    </r>
  </si>
  <si>
    <t>该项目建成有效的传承了玛曲本地非遗美食的制作工艺，吸收当地剩余劳动力就业；完善当地产业链条，实现畜产品附加值最大化，解决当地牛羊滞销问题，提高当地牧民收入；</t>
  </si>
  <si>
    <r>
      <rPr>
        <sz val="10"/>
        <rFont val="宋体"/>
        <charset val="134"/>
      </rPr>
      <t>建成后加工厂所有权归欧强村村集体所有，由村集体共同经营。</t>
    </r>
    <r>
      <rPr>
        <sz val="10"/>
        <rFont val="Times New Roman"/>
        <charset val="134"/>
      </rPr>
      <t>1.</t>
    </r>
    <r>
      <rPr>
        <sz val="10"/>
        <rFont val="宋体"/>
        <charset val="134"/>
      </rPr>
      <t>解决就业</t>
    </r>
    <r>
      <rPr>
        <sz val="10"/>
        <rFont val="Times New Roman"/>
        <charset val="134"/>
      </rPr>
      <t>100</t>
    </r>
    <r>
      <rPr>
        <sz val="10"/>
        <rFont val="宋体"/>
        <charset val="134"/>
      </rPr>
      <t>人次；</t>
    </r>
    <r>
      <rPr>
        <sz val="10"/>
        <rFont val="Times New Roman"/>
        <charset val="134"/>
      </rPr>
      <t>2.</t>
    </r>
    <r>
      <rPr>
        <sz val="10"/>
        <rFont val="宋体"/>
        <charset val="134"/>
      </rPr>
      <t>提高牧民收入；</t>
    </r>
    <r>
      <rPr>
        <sz val="10"/>
        <rFont val="Times New Roman"/>
        <charset val="134"/>
      </rPr>
      <t>3.</t>
    </r>
    <r>
      <rPr>
        <sz val="10"/>
        <rFont val="宋体"/>
        <charset val="134"/>
      </rPr>
      <t>保底带动监测户</t>
    </r>
    <r>
      <rPr>
        <sz val="10"/>
        <rFont val="Times New Roman"/>
        <charset val="134"/>
      </rPr>
      <t>15</t>
    </r>
    <r>
      <rPr>
        <sz val="10"/>
        <rFont val="宋体"/>
        <charset val="134"/>
      </rPr>
      <t>户，每户年均增收</t>
    </r>
    <r>
      <rPr>
        <sz val="10"/>
        <rFont val="Times New Roman"/>
        <charset val="134"/>
      </rPr>
      <t>500</t>
    </r>
    <r>
      <rPr>
        <sz val="10"/>
        <rFont val="宋体"/>
        <charset val="134"/>
      </rPr>
      <t>元；</t>
    </r>
    <r>
      <rPr>
        <sz val="10"/>
        <rFont val="Times New Roman"/>
        <charset val="134"/>
      </rPr>
      <t>4.</t>
    </r>
    <r>
      <rPr>
        <sz val="10"/>
        <rFont val="宋体"/>
        <charset val="134"/>
      </rPr>
      <t>村集体经济增收</t>
    </r>
    <r>
      <rPr>
        <sz val="10"/>
        <rFont val="Times New Roman"/>
        <charset val="134"/>
      </rPr>
      <t>2</t>
    </r>
    <r>
      <rPr>
        <sz val="10"/>
        <rFont val="宋体"/>
        <charset val="134"/>
      </rPr>
      <t>万元；</t>
    </r>
  </si>
  <si>
    <t>农业农村局</t>
  </si>
  <si>
    <t>欧拉镇人民政府</t>
  </si>
  <si>
    <t>玛曲县阿万仓镇2026年奶糖车间提升改造项目</t>
  </si>
  <si>
    <t>续建</t>
  </si>
  <si>
    <t>玛曲县阿万仓镇贡赛村</t>
  </si>
  <si>
    <t>净化车间顶板、通风管道高效过滤器三件套、调节阀、洁净空调机组、保温棉、回风窗、辅材，厂区砂石回填混凝土硬化，切条机、真空拌料机，空气能烘干房，料车、工作台，挂车，环氧地坪维修，形成的资产归贡赛村集体所有。</t>
  </si>
  <si>
    <t>项目建成投用后，将全面提升车间生产智能化、标准化、绿色化水平，实现经济效益、社会效益、质量效益、安全节能效益多重提升，综合赋能企业奶糖产业提质增效、转型升级。</t>
  </si>
  <si>
    <t>带动20个就业岗位</t>
  </si>
  <si>
    <t>01601</t>
  </si>
  <si>
    <t>玛曲县农业农村和科学技术局</t>
  </si>
  <si>
    <t>阿万仓镇人民政府</t>
  </si>
  <si>
    <t>玛曲县村集体挤奶器保定栏采购安装项目</t>
  </si>
  <si>
    <r>
      <rPr>
        <sz val="10"/>
        <rFont val="宋体"/>
        <charset val="134"/>
      </rPr>
      <t>为玛曲县欧拉镇5个村、欧拉秀玛乡6个村、尼玛镇5个村、齐哈玛镇5个村、采日玛镇5个村、阿孜站1个村村集体奶站采购</t>
    </r>
    <r>
      <rPr>
        <sz val="10"/>
        <rFont val="Times New Roman"/>
        <charset val="134"/>
      </rPr>
      <t>100</t>
    </r>
    <r>
      <rPr>
        <sz val="10"/>
        <rFont val="宋体"/>
        <charset val="134"/>
      </rPr>
      <t>套挤奶器，单价约</t>
    </r>
    <r>
      <rPr>
        <sz val="10"/>
        <rFont val="Times New Roman"/>
        <charset val="134"/>
      </rPr>
      <t>3000</t>
    </r>
    <r>
      <rPr>
        <sz val="10"/>
        <rFont val="宋体"/>
        <charset val="134"/>
      </rPr>
      <t>元；安装</t>
    </r>
    <r>
      <rPr>
        <sz val="10"/>
        <rFont val="Times New Roman"/>
        <charset val="134"/>
      </rPr>
      <t>100</t>
    </r>
    <r>
      <rPr>
        <sz val="10"/>
        <rFont val="宋体"/>
        <charset val="134"/>
      </rPr>
      <t>组保定栏，单价约</t>
    </r>
    <r>
      <rPr>
        <sz val="10"/>
        <rFont val="Times New Roman"/>
        <charset val="134"/>
      </rPr>
      <t>6500</t>
    </r>
    <r>
      <rPr>
        <sz val="10"/>
        <rFont val="宋体"/>
        <charset val="134"/>
      </rPr>
      <t>元。形成的固定资产归村集体所有。</t>
    </r>
  </si>
  <si>
    <r>
      <rPr>
        <sz val="10"/>
        <rFont val="Times New Roman"/>
        <charset val="134"/>
      </rPr>
      <t xml:space="preserve">1. </t>
    </r>
    <r>
      <rPr>
        <sz val="10"/>
        <rFont val="宋体"/>
        <charset val="134"/>
      </rPr>
      <t>降低牧民劳动强度，改善生产条件，提升生活质量，巩固脱贫攻坚成果，防止返贫；</t>
    </r>
    <r>
      <rPr>
        <sz val="10"/>
        <rFont val="Times New Roman"/>
        <charset val="134"/>
      </rPr>
      <t xml:space="preserve">2. </t>
    </r>
    <r>
      <rPr>
        <sz val="10"/>
        <rFont val="宋体"/>
        <charset val="134"/>
      </rPr>
      <t>推动牦牛乳产业标准化、机械化、品牌化发展，提升</t>
    </r>
    <r>
      <rPr>
        <sz val="10"/>
        <rFont val="Times New Roman"/>
        <charset val="134"/>
      </rPr>
      <t>“</t>
    </r>
    <r>
      <rPr>
        <sz val="10"/>
        <rFont val="宋体"/>
        <charset val="134"/>
      </rPr>
      <t>甘南牦牛</t>
    </r>
    <r>
      <rPr>
        <sz val="10"/>
        <rFont val="Times New Roman"/>
        <charset val="134"/>
      </rPr>
      <t>”</t>
    </r>
    <r>
      <rPr>
        <sz val="10"/>
        <rFont val="宋体"/>
        <charset val="134"/>
      </rPr>
      <t>品牌影响力，助力乡村产业振兴。</t>
    </r>
    <r>
      <rPr>
        <sz val="10"/>
        <rFont val="Times New Roman"/>
        <charset val="134"/>
      </rPr>
      <t xml:space="preserve">
</t>
    </r>
  </si>
  <si>
    <r>
      <rPr>
        <sz val="10"/>
        <rFont val="宋体"/>
        <charset val="134"/>
      </rPr>
      <t>户均挤奶效率提升</t>
    </r>
    <r>
      <rPr>
        <sz val="10"/>
        <rFont val="Times New Roman"/>
        <charset val="134"/>
      </rPr>
      <t>3</t>
    </r>
    <r>
      <rPr>
        <sz val="10"/>
        <rFont val="宋体"/>
        <charset val="134"/>
      </rPr>
      <t>倍，日挤奶量增加</t>
    </r>
    <r>
      <rPr>
        <sz val="10"/>
        <rFont val="Times New Roman"/>
        <charset val="134"/>
      </rPr>
      <t>2–3</t>
    </r>
    <r>
      <rPr>
        <sz val="10"/>
        <rFont val="宋体"/>
        <charset val="134"/>
      </rPr>
      <t>公斤，按鲜奶收购价</t>
    </r>
    <r>
      <rPr>
        <sz val="10"/>
        <rFont val="Times New Roman"/>
        <charset val="134"/>
      </rPr>
      <t>4.5</t>
    </r>
    <r>
      <rPr>
        <sz val="10"/>
        <rFont val="宋体"/>
        <charset val="134"/>
      </rPr>
      <t>元</t>
    </r>
    <r>
      <rPr>
        <sz val="10"/>
        <rFont val="Times New Roman"/>
        <charset val="134"/>
      </rPr>
      <t>/</t>
    </r>
    <r>
      <rPr>
        <sz val="10"/>
        <rFont val="宋体"/>
        <charset val="134"/>
      </rPr>
      <t>斤（含</t>
    </r>
    <r>
      <rPr>
        <sz val="10"/>
        <rFont val="Times New Roman"/>
        <charset val="134"/>
      </rPr>
      <t>0.5</t>
    </r>
    <r>
      <rPr>
        <sz val="10"/>
        <rFont val="宋体"/>
        <charset val="134"/>
      </rPr>
      <t>元财政补贴）计算，户均年增收</t>
    </r>
    <r>
      <rPr>
        <sz val="10"/>
        <rFont val="Times New Roman"/>
        <charset val="134"/>
      </rPr>
      <t>3000</t>
    </r>
    <r>
      <rPr>
        <sz val="10"/>
        <rFont val="宋体"/>
        <charset val="134"/>
      </rPr>
      <t>元以上，构建“设备到户+技术服务+订单收购”模式，完善奶源供应链。</t>
    </r>
  </si>
  <si>
    <t>玛曲县欧拉镇人民政府玛曲县欧拉秀玛乡人民政府玛曲县尼玛镇人民政府玛曲县齐哈玛镇人民政府玛曲县采日玛镇人民政府</t>
  </si>
  <si>
    <t>欧拉羊保种基地建设项目</t>
  </si>
  <si>
    <t>玛曲县欧拉秀玛乡卡格尔村</t>
  </si>
  <si>
    <r>
      <rPr>
        <sz val="10"/>
        <color theme="1"/>
        <rFont val="宋体"/>
        <charset val="134"/>
      </rPr>
      <t>新建暖棚</t>
    </r>
    <r>
      <rPr>
        <sz val="10"/>
        <rFont val="宋体"/>
        <charset val="134"/>
        <scheme val="minor"/>
      </rPr>
      <t>1200平方米，</t>
    </r>
    <r>
      <rPr>
        <sz val="10"/>
        <rFont val="Times New Roman"/>
        <charset val="134"/>
      </rPr>
      <t>80</t>
    </r>
    <r>
      <rPr>
        <sz val="10"/>
        <rFont val="宋体"/>
        <charset val="134"/>
      </rPr>
      <t>万元</t>
    </r>
    <r>
      <rPr>
        <sz val="10"/>
        <rFont val="宋体"/>
        <charset val="134"/>
        <scheme val="minor"/>
      </rPr>
      <t>，购买欧拉母羊700只、种公羊</t>
    </r>
    <r>
      <rPr>
        <sz val="10"/>
        <rFont val="宋体"/>
        <charset val="134"/>
      </rPr>
      <t>20只</t>
    </r>
    <r>
      <rPr>
        <sz val="10"/>
        <rFont val="宋体"/>
        <charset val="134"/>
        <scheme val="minor"/>
      </rPr>
      <t>，</t>
    </r>
    <r>
      <rPr>
        <sz val="10"/>
        <rFont val="宋体"/>
        <charset val="134"/>
      </rPr>
      <t>150万元</t>
    </r>
    <r>
      <rPr>
        <sz val="10"/>
        <rFont val="宋体"/>
        <charset val="134"/>
        <scheme val="minor"/>
      </rPr>
      <t>，形成的固定资产归村集体所有。</t>
    </r>
  </si>
  <si>
    <t>有效保护欧拉羊这一国家畜禽遗传资源，防止品种退化、混杂。</t>
  </si>
  <si>
    <r>
      <rPr>
        <sz val="10"/>
        <rFont val="宋体"/>
        <charset val="134"/>
      </rPr>
      <t>每年给该村</t>
    </r>
    <r>
      <rPr>
        <sz val="10"/>
        <rFont val="Times New Roman"/>
        <charset val="134"/>
      </rPr>
      <t>10</t>
    </r>
    <r>
      <rPr>
        <sz val="10"/>
        <rFont val="宋体"/>
        <charset val="134"/>
      </rPr>
      <t>户脱贫户和监测户，每户平均发放10只羊羔，连续带动5年，。</t>
    </r>
  </si>
  <si>
    <t>欧拉秀玛乡人民政府</t>
  </si>
  <si>
    <t>曼日玛镇发展壮大村集体经济良种牦牛母牛引进养殖项目</t>
  </si>
  <si>
    <t>曼日玛镇斗隆村、尕加村、智合桃村、强茂村、耀达尔村</t>
  </si>
  <si>
    <r>
      <rPr>
        <sz val="10"/>
        <rFont val="宋体"/>
        <charset val="134"/>
      </rPr>
      <t>为</t>
    </r>
    <r>
      <rPr>
        <sz val="10"/>
        <rFont val="Times New Roman"/>
        <charset val="134"/>
      </rPr>
      <t>5</t>
    </r>
    <r>
      <rPr>
        <sz val="10"/>
        <rFont val="宋体"/>
        <charset val="134"/>
      </rPr>
      <t>个村集体引进良种牦牛母牛母牛</t>
    </r>
    <r>
      <rPr>
        <sz val="10"/>
        <rFont val="Times New Roman"/>
        <charset val="134"/>
      </rPr>
      <t>442</t>
    </r>
    <r>
      <rPr>
        <sz val="10"/>
        <rFont val="宋体"/>
        <charset val="134"/>
      </rPr>
      <t>头：统一采购健康、适龄、繁育能力强的基础母牛，明确品种、年龄、健康标准，严格检疫验收，建立档案。</t>
    </r>
  </si>
  <si>
    <t>壮大村集体经济，提升带动重点帮扶群体能力。</t>
  </si>
  <si>
    <r>
      <rPr>
        <sz val="10"/>
        <rFont val="宋体"/>
        <charset val="134"/>
      </rPr>
      <t>每年带动</t>
    </r>
    <r>
      <rPr>
        <sz val="10"/>
        <rFont val="Times New Roman"/>
        <charset val="134"/>
      </rPr>
      <t>66</t>
    </r>
    <r>
      <rPr>
        <sz val="10"/>
        <rFont val="宋体"/>
        <charset val="134"/>
      </rPr>
      <t>户脱贫户和监测户，户均增收</t>
    </r>
    <r>
      <rPr>
        <sz val="10"/>
        <rFont val="Times New Roman"/>
        <charset val="134"/>
      </rPr>
      <t>1000</t>
    </r>
    <r>
      <rPr>
        <sz val="10"/>
        <rFont val="宋体"/>
        <charset val="134"/>
      </rPr>
      <t>元。</t>
    </r>
  </si>
  <si>
    <t>曼日玛镇
人民政府</t>
  </si>
  <si>
    <t>三</t>
  </si>
  <si>
    <t>乡村建设类</t>
  </si>
  <si>
    <t>玛曲县2026年第二批农村供水改造提升工程</t>
  </si>
  <si>
    <t>2026.06-2026.10</t>
  </si>
  <si>
    <t>齐哈玛镇</t>
  </si>
  <si>
    <t>齐哈玛镇敷设DN110 PE100 1.6MPa输水管长1150m,敷设DN75 PE100 1.6MPa配水管长680m，敷设DN50 PE100 1.6MPa入户管长3000m，敷设DN32 PE100 1.6MPa入户管长315m，新建检查井24座，硬化路破除恢复3500m，新建入户设施10套。</t>
  </si>
  <si>
    <t>确保牧民群众饮水安全，巩固“两不愁、三保障”成果,提升供水建设，促进供水工程正常发挥效益。</t>
  </si>
  <si>
    <r>
      <rPr>
        <sz val="10"/>
        <rFont val="宋体"/>
        <charset val="134"/>
      </rPr>
      <t>玛曲县水务局</t>
    </r>
  </si>
  <si>
    <t>阿万仓镇道尔加村二组、五组牦牛养殖产业路建设项目</t>
  </si>
  <si>
    <t>阿万仓镇道尔加村</t>
  </si>
  <si>
    <t>修建牦牛养殖产业路长10公里、宽5.5米砂砾路，拆除新建1-1.5米×1.5盖板涵3道，拆除新建1-1.0米圆管涵3道。项目建成后将移交至道尔加村村委会，由村委会负责日常管理和维护。</t>
  </si>
  <si>
    <t>168</t>
  </si>
  <si>
    <t>带动当地畜产品运输，解决村民出行受阻，改善交通。</t>
  </si>
  <si>
    <t>解决畜产品运输难，助力牧业规模扩大、增收改善村民出行、就医、求学条件，保障安全补齐交通短板，推进乡村振兴。</t>
  </si>
  <si>
    <t>0</t>
  </si>
  <si>
    <t>1</t>
  </si>
  <si>
    <t>0.025</t>
  </si>
  <si>
    <t>0.0057</t>
  </si>
  <si>
    <t>0.1037</t>
  </si>
  <si>
    <t>0.0221</t>
  </si>
  <si>
    <t>玛曲县委统战部</t>
  </si>
  <si>
    <t>少数民族发展任务</t>
  </si>
  <si>
    <t>阿万仓镇贡赛村玛玉谷牦牛养殖产业路建设项目</t>
  </si>
  <si>
    <t>阿万仓镇贡赛村</t>
  </si>
  <si>
    <t>修建牦牛养殖产业路5公里、宽5.5米砂砾路，复合式过水路面1处，长度15米，新建1-1.5米圆管涵4道。项目建成后将移交至贡赛村村委会，由村委会负责日常管理和维护。</t>
  </si>
  <si>
    <t>144</t>
  </si>
  <si>
    <t>项目建成后将有效解决群众日常生活出行和交通运输难题，提高牧村社会经济增长。</t>
  </si>
  <si>
    <t>解决当地群众的出行难问题，带动当地牧民的经济发展，同时能促进农牧业业发展，带动牦牛养殖产业收入进一步增长。</t>
  </si>
  <si>
    <t>0.0092</t>
  </si>
  <si>
    <t>0.0047</t>
  </si>
  <si>
    <t>0.0406</t>
  </si>
  <si>
    <t>0.0186</t>
  </si>
  <si>
    <r>
      <rPr>
        <sz val="10"/>
        <rFont val="宋体"/>
        <charset val="134"/>
      </rPr>
      <t>少数民族发展任务</t>
    </r>
  </si>
  <si>
    <t>西合强村二队查勒沟牧道维修工程</t>
  </si>
  <si>
    <t>维修</t>
  </si>
  <si>
    <t>2026年6月至2026年11月</t>
  </si>
  <si>
    <t>木西合乡西合强村</t>
  </si>
  <si>
    <t>维修牧道7公里，宽度5.5米砂砾路</t>
  </si>
  <si>
    <t>增加就业岗位，带动周边牧民群众增收</t>
  </si>
  <si>
    <t>玛曲县交通运输局</t>
  </si>
  <si>
    <t>齐哈玛镇产业路涵洞维修项目</t>
  </si>
  <si>
    <r>
      <rPr>
        <sz val="10"/>
        <rFont val="宋体"/>
        <charset val="134"/>
      </rPr>
      <t>齐哈玛镇哇尔义村、塔哇村、吉勒合村、郭查村、国庆村</t>
    </r>
  </si>
  <si>
    <t>维修加固齐哈玛镇牦牛产业路涵洞8个</t>
  </si>
  <si>
    <r>
      <rPr>
        <sz val="10"/>
        <rFont val="宋体"/>
        <charset val="134"/>
      </rPr>
      <t>保障牧民群众日常生活出行，畜牧产品输出，及时消除安全隐患，解决五个行政村群众行路难问题。</t>
    </r>
  </si>
  <si>
    <r>
      <rPr>
        <b/>
        <sz val="10"/>
        <rFont val="宋体"/>
        <charset val="134"/>
      </rPr>
      <t>四</t>
    </r>
  </si>
  <si>
    <t>稳岗就业类项目</t>
  </si>
  <si>
    <t>2026年脱贫户交通费一次性补助项目</t>
  </si>
  <si>
    <t>2026.4-2026.12</t>
  </si>
  <si>
    <t>玛曲县</t>
  </si>
  <si>
    <t>为省外务工3个月以上的脱贫劳动力给予一次性交通补贴600元/人</t>
  </si>
  <si>
    <t>减轻脱贫劳动力外出务工就业压力</t>
  </si>
  <si>
    <t>就业增收</t>
  </si>
  <si>
    <t>玛曲县
人社局</t>
  </si>
  <si>
    <t>2026年乡村公益性岗位省级补助项目</t>
  </si>
  <si>
    <r>
      <rPr>
        <sz val="10"/>
        <rFont val="宋体"/>
        <charset val="134"/>
      </rPr>
      <t>设立乡村公益性岗位</t>
    </r>
    <r>
      <rPr>
        <sz val="10"/>
        <rFont val="Times New Roman"/>
        <charset val="134"/>
      </rPr>
      <t>93</t>
    </r>
    <r>
      <rPr>
        <sz val="10"/>
        <rFont val="宋体"/>
        <charset val="134"/>
      </rPr>
      <t>个，每人每月</t>
    </r>
    <r>
      <rPr>
        <sz val="10"/>
        <rFont val="Times New Roman"/>
        <charset val="134"/>
      </rPr>
      <t>500</t>
    </r>
    <r>
      <rPr>
        <sz val="10"/>
        <rFont val="宋体"/>
        <charset val="134"/>
      </rPr>
      <t>元，补助</t>
    </r>
    <r>
      <rPr>
        <sz val="10"/>
        <rFont val="Times New Roman"/>
        <charset val="134"/>
      </rPr>
      <t>1</t>
    </r>
    <r>
      <rPr>
        <sz val="10"/>
        <rFont val="宋体"/>
        <charset val="134"/>
      </rPr>
      <t>年。</t>
    </r>
  </si>
  <si>
    <t>缓解脱贫人口就业压力，增加牧户收入</t>
  </si>
  <si>
    <t>吸纳就业</t>
  </si>
  <si>
    <t>玛曲县乡村工匠扶持项目</t>
  </si>
  <si>
    <t>根据甘肃省乡村工匠和乡村工匠名师名单，对1名唐卡乡村工匠进行扶持，开展技艺技能培训。</t>
  </si>
  <si>
    <t>通过技能就业、产业增收、利益分红，有效防止返贫。</t>
  </si>
  <si>
    <r>
      <rPr>
        <b/>
        <sz val="10"/>
        <rFont val="宋体"/>
        <charset val="134"/>
      </rPr>
      <t>五</t>
    </r>
  </si>
  <si>
    <t>贴息类及其他项目</t>
  </si>
  <si>
    <t>玛曲县养殖加工贷款贴息</t>
  </si>
  <si>
    <t>对全县从事牦牛、藏羊养殖、乳制品加工的合作社和四家龙头企业用于发展生产的贷款，按照贷款金额的2%给予一次性差额贴息，最高不超50万元。四家龙头企业200万元，其他经营主体100万元</t>
  </si>
  <si>
    <t>项目实施后，可有效降低企业贷款成本，扶持其持续发展产业增收。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</si>
</sst>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7">
    <font>
      <sz val="12"/>
      <name val="宋体"/>
      <charset val="134"/>
    </font>
    <font>
      <b/>
      <sz val="12"/>
      <name val="宋体"/>
      <charset val="134"/>
      <scheme val="minor"/>
    </font>
    <font>
      <b/>
      <sz val="12"/>
      <name val="宋体"/>
      <charset val="134"/>
    </font>
    <font>
      <b/>
      <sz val="12"/>
      <color rgb="FFFF0000"/>
      <name val="宋体"/>
      <charset val="134"/>
    </font>
    <font>
      <sz val="10"/>
      <name val="宋体"/>
      <charset val="134"/>
    </font>
    <font>
      <sz val="10"/>
      <color rgb="FFFF0000"/>
      <name val="宋体"/>
      <charset val="134"/>
      <scheme val="major"/>
    </font>
    <font>
      <sz val="10"/>
      <color rgb="FFFF0000"/>
      <name val="宋体"/>
      <charset val="134"/>
    </font>
    <font>
      <sz val="12"/>
      <color rgb="FFFF0000"/>
      <name val="宋体"/>
      <charset val="134"/>
    </font>
    <font>
      <b/>
      <sz val="10"/>
      <name val="宋体"/>
      <charset val="134"/>
    </font>
    <font>
      <sz val="10"/>
      <name val="Times New Roman"/>
      <charset val="134"/>
    </font>
    <font>
      <sz val="16"/>
      <name val="黑体"/>
      <charset val="134"/>
    </font>
    <font>
      <sz val="28"/>
      <name val="方正小标宋简体"/>
      <charset val="134"/>
    </font>
    <font>
      <sz val="28"/>
      <name val="Times New Roman"/>
      <charset val="0"/>
    </font>
    <font>
      <sz val="28"/>
      <name val="宋体"/>
      <charset val="134"/>
    </font>
    <font>
      <sz val="28"/>
      <name val="Times New Roman"/>
      <charset val="134"/>
    </font>
    <font>
      <sz val="10"/>
      <name val="黑体"/>
      <charset val="134"/>
    </font>
    <font>
      <b/>
      <sz val="10"/>
      <name val="宋体"/>
      <charset val="134"/>
      <scheme val="minor"/>
    </font>
    <font>
      <b/>
      <sz val="10"/>
      <name val="Times New Roman"/>
      <charset val="134"/>
    </font>
    <font>
      <b/>
      <sz val="12"/>
      <name val="Times New Roman"/>
      <charset val="134"/>
    </font>
    <font>
      <sz val="10"/>
      <color theme="1"/>
      <name val="宋体"/>
      <charset val="134"/>
    </font>
    <font>
      <sz val="11"/>
      <name val="宋体"/>
      <charset val="134"/>
    </font>
    <font>
      <sz val="11"/>
      <color indexed="8"/>
      <name val="宋体"/>
      <charset val="134"/>
    </font>
    <font>
      <sz val="9"/>
      <name val="仿宋"/>
      <charset val="134"/>
    </font>
    <font>
      <sz val="9"/>
      <name val="宋体"/>
      <charset val="134"/>
      <scheme val="major"/>
    </font>
    <font>
      <sz val="10"/>
      <color theme="1"/>
      <name val="Times New Roman"/>
      <charset val="134"/>
    </font>
    <font>
      <sz val="10"/>
      <color rgb="FFFF0000"/>
      <name val="Times New Roman"/>
      <charset val="134"/>
    </font>
    <font>
      <sz val="1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0"/>
      <name val="Times New Roman"/>
      <charset val="0"/>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4" borderId="12"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5" borderId="16" applyNumberFormat="0" applyAlignment="0" applyProtection="0">
      <alignment vertical="center"/>
    </xf>
    <xf numFmtId="0" fontId="36" fillId="6" borderId="17" applyNumberFormat="0" applyAlignment="0" applyProtection="0">
      <alignment vertical="center"/>
    </xf>
    <xf numFmtId="0" fontId="37" fillId="6" borderId="16" applyNumberFormat="0" applyAlignment="0" applyProtection="0">
      <alignment vertical="center"/>
    </xf>
    <xf numFmtId="0" fontId="38" fillId="7"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0" fillId="0" borderId="0"/>
    <xf numFmtId="0" fontId="0" fillId="0" borderId="0">
      <protection locked="0"/>
    </xf>
    <xf numFmtId="0" fontId="45" fillId="0" borderId="0"/>
    <xf numFmtId="0" fontId="0" fillId="0" borderId="0"/>
    <xf numFmtId="0" fontId="45" fillId="0" borderId="0">
      <alignment vertical="center"/>
    </xf>
  </cellStyleXfs>
  <cellXfs count="122">
    <xf numFmtId="0" fontId="0" fillId="0" borderId="0" xfId="0">
      <alignment vertical="center"/>
    </xf>
    <xf numFmtId="0" fontId="1" fillId="0" borderId="0" xfId="0" applyFont="1">
      <alignment vertical="center"/>
    </xf>
    <xf numFmtId="0" fontId="2" fillId="0" borderId="0" xfId="0" applyFont="1">
      <alignment vertical="center"/>
    </xf>
    <xf numFmtId="0" fontId="0" fillId="2" borderId="0" xfId="0" applyFont="1" applyFill="1" applyBorder="1" applyAlignment="1">
      <alignment vertical="center"/>
    </xf>
    <xf numFmtId="0" fontId="0" fillId="2" borderId="0" xfId="0" applyFont="1" applyFill="1">
      <alignment vertical="center"/>
    </xf>
    <xf numFmtId="0" fontId="3" fillId="2" borderId="0" xfId="0" applyFont="1" applyFill="1" applyBorder="1">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0" borderId="0" xfId="0" applyFont="1" applyFill="1">
      <alignment vertical="center"/>
    </xf>
    <xf numFmtId="0" fontId="7" fillId="2" borderId="0" xfId="0" applyFont="1" applyFill="1">
      <alignment vertical="center"/>
    </xf>
    <xf numFmtId="0" fontId="8" fillId="2" borderId="0" xfId="0" applyFont="1" applyFill="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center" vertical="center"/>
    </xf>
    <xf numFmtId="0" fontId="4" fillId="0" borderId="0" xfId="0" applyFont="1" applyBorder="1" applyAlignment="1">
      <alignment horizontal="left" vertical="center" wrapText="1"/>
    </xf>
    <xf numFmtId="176" fontId="9" fillId="0" borderId="0" xfId="0" applyNumberFormat="1" applyFont="1" applyAlignment="1">
      <alignment horizontal="center" vertical="center"/>
    </xf>
    <xf numFmtId="0" fontId="4" fillId="0" borderId="0" xfId="0" applyFont="1">
      <alignment vertical="center"/>
    </xf>
    <xf numFmtId="0" fontId="4" fillId="0" borderId="0" xfId="0" applyFont="1" applyBorder="1">
      <alignment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3" fillId="0" borderId="0" xfId="0" applyFont="1" applyBorder="1" applyAlignment="1">
      <alignment horizontal="left" vertical="center" wrapText="1"/>
    </xf>
    <xf numFmtId="176" fontId="14" fillId="0" borderId="0" xfId="0" applyNumberFormat="1" applyFont="1" applyBorder="1" applyAlignment="1">
      <alignment horizontal="center" vertical="center"/>
    </xf>
    <xf numFmtId="176" fontId="12" fillId="0" borderId="0" xfId="0" applyNumberFormat="1" applyFont="1" applyBorder="1" applyAlignment="1">
      <alignment horizontal="center" vertical="center"/>
    </xf>
    <xf numFmtId="0" fontId="15" fillId="0" borderId="1" xfId="0" applyFont="1" applyBorder="1" applyAlignment="1">
      <alignment horizontal="center" vertical="center" wrapText="1"/>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15" fillId="0" borderId="2" xfId="0" applyFont="1" applyBorder="1" applyAlignment="1">
      <alignment horizontal="center" vertical="center" wrapText="1"/>
    </xf>
    <xf numFmtId="176" fontId="9" fillId="0" borderId="1" xfId="0" applyNumberFormat="1" applyFont="1" applyFill="1" applyBorder="1" applyAlignment="1">
      <alignment horizontal="center" vertical="center" wrapText="1"/>
    </xf>
    <xf numFmtId="0" fontId="16" fillId="0" borderId="0" xfId="0" applyFont="1">
      <alignment vertical="center"/>
    </xf>
    <xf numFmtId="0" fontId="16" fillId="0" borderId="0" xfId="0" applyFont="1" applyAlignment="1">
      <alignment horizontal="center" vertical="center"/>
    </xf>
    <xf numFmtId="0" fontId="17" fillId="0" borderId="0" xfId="0" applyFont="1" applyAlignment="1">
      <alignment horizontal="center" vertical="center"/>
    </xf>
    <xf numFmtId="176" fontId="17" fillId="0" borderId="0" xfId="0" applyNumberFormat="1" applyFont="1" applyAlignment="1">
      <alignment horizontal="center" vertical="center"/>
    </xf>
    <xf numFmtId="0" fontId="16" fillId="0" borderId="0" xfId="0" applyFont="1" applyAlignment="1">
      <alignment horizontal="center" vertical="center" wrapText="1"/>
    </xf>
    <xf numFmtId="0" fontId="16" fillId="0" borderId="3" xfId="0" applyFont="1" applyBorder="1">
      <alignment vertical="center"/>
    </xf>
    <xf numFmtId="0" fontId="17" fillId="0" borderId="1" xfId="0" applyFont="1" applyFill="1" applyBorder="1">
      <alignment vertical="center"/>
    </xf>
    <xf numFmtId="0" fontId="17" fillId="0" borderId="1" xfId="0" applyFont="1" applyFill="1" applyBorder="1" applyAlignment="1">
      <alignment horizontal="center" vertical="center"/>
    </xf>
    <xf numFmtId="176" fontId="17" fillId="0" borderId="4" xfId="0" applyNumberFormat="1" applyFont="1" applyFill="1" applyBorder="1" applyAlignment="1">
      <alignment horizontal="center" vertical="center"/>
    </xf>
    <xf numFmtId="176" fontId="17" fillId="0" borderId="4" xfId="0" applyNumberFormat="1" applyFont="1" applyFill="1" applyBorder="1" applyAlignment="1">
      <alignment horizontal="center" vertical="center" wrapText="1"/>
    </xf>
    <xf numFmtId="10" fontId="17" fillId="0" borderId="5" xfId="0" applyNumberFormat="1" applyFont="1" applyFill="1" applyBorder="1" applyAlignment="1">
      <alignment horizontal="center" vertical="center" wrapText="1"/>
    </xf>
    <xf numFmtId="10" fontId="17" fillId="0" borderId="6" xfId="0" applyNumberFormat="1" applyFont="1" applyFill="1" applyBorder="1" applyAlignment="1">
      <alignment horizontal="center" vertical="center" wrapText="1"/>
    </xf>
    <xf numFmtId="10" fontId="17" fillId="0" borderId="2"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18" fillId="0" borderId="1" xfId="0" applyFont="1" applyFill="1" applyBorder="1" applyAlignment="1">
      <alignment horizontal="center" vertical="center"/>
    </xf>
    <xf numFmtId="10" fontId="2" fillId="0" borderId="1" xfId="0" applyNumberFormat="1" applyFont="1" applyBorder="1">
      <alignment vertical="center"/>
    </xf>
    <xf numFmtId="0" fontId="2" fillId="0" borderId="1" xfId="0" applyFont="1" applyBorder="1">
      <alignment vertical="center"/>
    </xf>
    <xf numFmtId="10" fontId="9" fillId="0" borderId="4" xfId="0" applyNumberFormat="1"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0" fontId="9" fillId="3" borderId="4" xfId="0" applyFont="1" applyFill="1" applyBorder="1" applyAlignment="1">
      <alignment horizontal="center" vertical="center"/>
    </xf>
    <xf numFmtId="0" fontId="19"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176" fontId="9" fillId="3" borderId="4" xfId="0" applyNumberFormat="1" applyFont="1" applyFill="1" applyBorder="1" applyAlignment="1">
      <alignment horizontal="center" vertical="center"/>
    </xf>
    <xf numFmtId="0" fontId="4" fillId="3" borderId="4" xfId="0" applyFont="1" applyFill="1" applyBorder="1" applyAlignment="1">
      <alignment horizontal="left" vertical="center" wrapText="1"/>
    </xf>
    <xf numFmtId="0" fontId="4" fillId="3" borderId="4"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9" fillId="3" borderId="4" xfId="0" applyFont="1" applyFill="1" applyBorder="1" applyAlignment="1">
      <alignment vertical="center"/>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7" fillId="0" borderId="4" xfId="0" applyFont="1" applyFill="1" applyBorder="1">
      <alignment vertical="center"/>
    </xf>
    <xf numFmtId="0" fontId="1" fillId="0" borderId="1" xfId="0" applyFont="1" applyFill="1" applyBorder="1" applyAlignment="1">
      <alignment horizontal="center" vertical="center"/>
    </xf>
    <xf numFmtId="0" fontId="2" fillId="0" borderId="1" xfId="50" applyFont="1" applyFill="1" applyBorder="1" applyAlignment="1" applyProtection="1">
      <alignment horizontal="center" vertical="center" wrapText="1"/>
    </xf>
    <xf numFmtId="0" fontId="18" fillId="0" borderId="1" xfId="50" applyFont="1" applyFill="1" applyBorder="1" applyAlignment="1" applyProtection="1">
      <alignment horizontal="center" vertical="center" wrapText="1"/>
    </xf>
    <xf numFmtId="176"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49"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176" fontId="9" fillId="3" borderId="1" xfId="0" applyNumberFormat="1" applyFont="1" applyFill="1" applyBorder="1" applyAlignment="1">
      <alignment horizontal="center" vertical="center" wrapText="1"/>
    </xf>
    <xf numFmtId="0" fontId="9" fillId="3" borderId="3" xfId="0" applyFont="1" applyFill="1" applyBorder="1" applyAlignment="1">
      <alignment horizontal="center" vertical="center"/>
    </xf>
    <xf numFmtId="0" fontId="9"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3" xfId="0" applyFont="1" applyFill="1" applyBorder="1" applyAlignment="1">
      <alignment horizontal="center" vertical="center" wrapText="1"/>
    </xf>
    <xf numFmtId="176" fontId="9" fillId="3" borderId="3" xfId="0" applyNumberFormat="1" applyFont="1" applyFill="1" applyBorder="1" applyAlignment="1">
      <alignment horizontal="center" vertical="center" wrapText="1"/>
    </xf>
    <xf numFmtId="0" fontId="4" fillId="3" borderId="8"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2"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0" borderId="1" xfId="0" applyFont="1" applyFill="1" applyBorder="1" applyAlignment="1">
      <alignment horizontal="center" vertical="center"/>
    </xf>
    <xf numFmtId="0" fontId="17" fillId="0" borderId="7" xfId="0" applyFont="1" applyFill="1" applyBorder="1" applyAlignment="1">
      <alignment horizontal="center" vertical="center" wrapText="1"/>
    </xf>
    <xf numFmtId="0" fontId="17" fillId="0" borderId="7" xfId="0" applyFont="1" applyFill="1" applyBorder="1" applyAlignment="1">
      <alignment horizontal="center" vertical="center"/>
    </xf>
    <xf numFmtId="0" fontId="17" fillId="0" borderId="3" xfId="0" applyFont="1" applyFill="1" applyBorder="1">
      <alignment vertical="center"/>
    </xf>
    <xf numFmtId="0" fontId="4"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8" fillId="0" borderId="4" xfId="0" applyFont="1" applyFill="1" applyBorder="1" applyAlignment="1">
      <alignment horizontal="center" vertical="center"/>
    </xf>
    <xf numFmtId="0" fontId="2"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9" fillId="0" borderId="3" xfId="0" applyFont="1" applyFill="1" applyBorder="1" applyAlignment="1">
      <alignment horizontal="center" vertical="center"/>
    </xf>
    <xf numFmtId="176"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lignment vertical="center"/>
    </xf>
    <xf numFmtId="0" fontId="24" fillId="3" borderId="1" xfId="0" applyFont="1" applyFill="1" applyBorder="1" applyAlignment="1">
      <alignment horizontal="center" vertical="center"/>
    </xf>
    <xf numFmtId="176" fontId="25" fillId="3" borderId="1" xfId="0" applyNumberFormat="1" applyFont="1" applyFill="1" applyBorder="1" applyAlignment="1">
      <alignment horizontal="center" vertical="center" wrapText="1"/>
    </xf>
    <xf numFmtId="176" fontId="17" fillId="0" borderId="3"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2" xfId="0"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xf>
    <xf numFmtId="0" fontId="26" fillId="3" borderId="1" xfId="0" applyFont="1" applyFill="1" applyBorder="1" applyAlignment="1">
      <alignment horizontal="center" vertical="center" wrapText="1"/>
    </xf>
    <xf numFmtId="0" fontId="26" fillId="3"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19" fillId="3" borderId="4" xfId="0"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3" xfId="50"/>
    <cellStyle name="常规 4" xfId="51"/>
    <cellStyle name="常规_表2 到村到户项目" xfId="52"/>
    <cellStyle name="常规 10 3" xfId="53"/>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1238250</xdr:colOff>
      <xdr:row>11</xdr:row>
      <xdr:rowOff>0</xdr:rowOff>
    </xdr:from>
    <xdr:to>
      <xdr:col>5</xdr:col>
      <xdr:colOff>1270635</xdr:colOff>
      <xdr:row>11</xdr:row>
      <xdr:rowOff>470535</xdr:rowOff>
    </xdr:to>
    <xdr:pic>
      <xdr:nvPicPr>
        <xdr:cNvPr id="69" name="Picture 140" descr="3142418731510196992515" hidden="1"/>
        <xdr:cNvPicPr/>
      </xdr:nvPicPr>
      <xdr:blipFill>
        <a:blip r:embed="rId1" r:link="rId2"/>
        <a:stretch>
          <a:fillRect/>
        </a:stretch>
      </xdr:blipFill>
      <xdr:spPr>
        <a:xfrm>
          <a:off x="4066540" y="4738370"/>
          <a:ext cx="32385" cy="470535"/>
        </a:xfrm>
        <a:prstGeom prst="rect">
          <a:avLst/>
        </a:prstGeom>
        <a:noFill/>
        <a:ln w="9525">
          <a:noFill/>
        </a:ln>
      </xdr:spPr>
    </xdr:pic>
    <xdr:clientData/>
  </xdr:twoCellAnchor>
  <xdr:twoCellAnchor editAs="oneCell">
    <xdr:from>
      <xdr:col>5</xdr:col>
      <xdr:colOff>1238250</xdr:colOff>
      <xdr:row>11</xdr:row>
      <xdr:rowOff>0</xdr:rowOff>
    </xdr:from>
    <xdr:to>
      <xdr:col>5</xdr:col>
      <xdr:colOff>1426210</xdr:colOff>
      <xdr:row>12</xdr:row>
      <xdr:rowOff>61595</xdr:rowOff>
    </xdr:to>
    <xdr:pic>
      <xdr:nvPicPr>
        <xdr:cNvPr id="70" name="Picture 140" descr="3142418731510196992515" hidden="1"/>
        <xdr:cNvPicPr/>
      </xdr:nvPicPr>
      <xdr:blipFill>
        <a:blip r:embed="rId1" r:link="rId2"/>
        <a:stretch>
          <a:fillRect/>
        </a:stretch>
      </xdr:blipFill>
      <xdr:spPr>
        <a:xfrm>
          <a:off x="4066540" y="4738370"/>
          <a:ext cx="187960" cy="1014095"/>
        </a:xfrm>
        <a:prstGeom prst="rect">
          <a:avLst/>
        </a:prstGeom>
        <a:noFill/>
        <a:ln w="9525">
          <a:noFill/>
        </a:ln>
      </xdr:spPr>
    </xdr:pic>
    <xdr:clientData/>
  </xdr:twoCellAnchor>
  <xdr:twoCellAnchor editAs="oneCell">
    <xdr:from>
      <xdr:col>5</xdr:col>
      <xdr:colOff>1238250</xdr:colOff>
      <xdr:row>11</xdr:row>
      <xdr:rowOff>0</xdr:rowOff>
    </xdr:from>
    <xdr:to>
      <xdr:col>5</xdr:col>
      <xdr:colOff>1270635</xdr:colOff>
      <xdr:row>11</xdr:row>
      <xdr:rowOff>478155</xdr:rowOff>
    </xdr:to>
    <xdr:pic>
      <xdr:nvPicPr>
        <xdr:cNvPr id="71" name="Picture 140" descr="3142418731510196992515" hidden="1"/>
        <xdr:cNvPicPr/>
      </xdr:nvPicPr>
      <xdr:blipFill>
        <a:blip r:embed="rId1" r:link="rId2"/>
        <a:stretch>
          <a:fillRect/>
        </a:stretch>
      </xdr:blipFill>
      <xdr:spPr>
        <a:xfrm>
          <a:off x="4066540" y="4738370"/>
          <a:ext cx="32385" cy="478155"/>
        </a:xfrm>
        <a:prstGeom prst="rect">
          <a:avLst/>
        </a:prstGeom>
        <a:noFill/>
        <a:ln w="9525">
          <a:noFill/>
        </a:ln>
      </xdr:spPr>
    </xdr:pic>
    <xdr:clientData/>
  </xdr:twoCellAnchor>
  <xdr:twoCellAnchor editAs="oneCell">
    <xdr:from>
      <xdr:col>5</xdr:col>
      <xdr:colOff>684530</xdr:colOff>
      <xdr:row>11</xdr:row>
      <xdr:rowOff>0</xdr:rowOff>
    </xdr:from>
    <xdr:to>
      <xdr:col>5</xdr:col>
      <xdr:colOff>877570</xdr:colOff>
      <xdr:row>11</xdr:row>
      <xdr:rowOff>861695</xdr:rowOff>
    </xdr:to>
    <xdr:pic>
      <xdr:nvPicPr>
        <xdr:cNvPr id="72" name="Picture 140" descr="3142418731510196992515" hidden="1"/>
        <xdr:cNvPicPr/>
      </xdr:nvPicPr>
      <xdr:blipFill>
        <a:blip r:embed="rId1" r:link="rId2"/>
        <a:stretch>
          <a:fillRect/>
        </a:stretch>
      </xdr:blipFill>
      <xdr:spPr>
        <a:xfrm>
          <a:off x="3512820" y="4738370"/>
          <a:ext cx="193040" cy="861695"/>
        </a:xfrm>
        <a:prstGeom prst="rect">
          <a:avLst/>
        </a:prstGeom>
        <a:noFill/>
        <a:ln w="9525">
          <a:noFill/>
        </a:ln>
      </xdr:spPr>
    </xdr:pic>
    <xdr:clientData/>
  </xdr:twoCellAnchor>
  <xdr:twoCellAnchor editAs="oneCell">
    <xdr:from>
      <xdr:col>5</xdr:col>
      <xdr:colOff>684530</xdr:colOff>
      <xdr:row>11</xdr:row>
      <xdr:rowOff>0</xdr:rowOff>
    </xdr:from>
    <xdr:to>
      <xdr:col>5</xdr:col>
      <xdr:colOff>877570</xdr:colOff>
      <xdr:row>11</xdr:row>
      <xdr:rowOff>847725</xdr:rowOff>
    </xdr:to>
    <xdr:pic>
      <xdr:nvPicPr>
        <xdr:cNvPr id="73" name="Picture 140" descr="3142418731510196992515" hidden="1"/>
        <xdr:cNvPicPr/>
      </xdr:nvPicPr>
      <xdr:blipFill>
        <a:blip r:embed="rId1" r:link="rId2"/>
        <a:stretch>
          <a:fillRect/>
        </a:stretch>
      </xdr:blipFill>
      <xdr:spPr>
        <a:xfrm>
          <a:off x="3512820" y="4738370"/>
          <a:ext cx="193040" cy="847725"/>
        </a:xfrm>
        <a:prstGeom prst="rect">
          <a:avLst/>
        </a:prstGeom>
        <a:noFill/>
        <a:ln w="9525">
          <a:noFill/>
        </a:ln>
      </xdr:spPr>
    </xdr:pic>
    <xdr:clientData/>
  </xdr:twoCellAnchor>
  <xdr:twoCellAnchor editAs="oneCell">
    <xdr:from>
      <xdr:col>5</xdr:col>
      <xdr:colOff>828040</xdr:colOff>
      <xdr:row>11</xdr:row>
      <xdr:rowOff>0</xdr:rowOff>
    </xdr:from>
    <xdr:to>
      <xdr:col>5</xdr:col>
      <xdr:colOff>1016000</xdr:colOff>
      <xdr:row>11</xdr:row>
      <xdr:rowOff>861695</xdr:rowOff>
    </xdr:to>
    <xdr:pic>
      <xdr:nvPicPr>
        <xdr:cNvPr id="74" name="Picture 140" descr="3142418731510196992515" hidden="1"/>
        <xdr:cNvPicPr/>
      </xdr:nvPicPr>
      <xdr:blipFill>
        <a:blip r:embed="rId1" r:link="rId2"/>
        <a:stretch>
          <a:fillRect/>
        </a:stretch>
      </xdr:blipFill>
      <xdr:spPr>
        <a:xfrm>
          <a:off x="3656330" y="4738370"/>
          <a:ext cx="187960" cy="861695"/>
        </a:xfrm>
        <a:prstGeom prst="rect">
          <a:avLst/>
        </a:prstGeom>
        <a:noFill/>
        <a:ln w="9525">
          <a:noFill/>
        </a:ln>
      </xdr:spPr>
    </xdr:pic>
    <xdr:clientData/>
  </xdr:twoCellAnchor>
  <xdr:twoCellAnchor editAs="oneCell">
    <xdr:from>
      <xdr:col>5</xdr:col>
      <xdr:colOff>828040</xdr:colOff>
      <xdr:row>11</xdr:row>
      <xdr:rowOff>0</xdr:rowOff>
    </xdr:from>
    <xdr:to>
      <xdr:col>5</xdr:col>
      <xdr:colOff>1016000</xdr:colOff>
      <xdr:row>11</xdr:row>
      <xdr:rowOff>847725</xdr:rowOff>
    </xdr:to>
    <xdr:pic>
      <xdr:nvPicPr>
        <xdr:cNvPr id="75" name="Picture 140" descr="3142418731510196992515" hidden="1"/>
        <xdr:cNvPicPr/>
      </xdr:nvPicPr>
      <xdr:blipFill>
        <a:blip r:embed="rId1" r:link="rId2"/>
        <a:stretch>
          <a:fillRect/>
        </a:stretch>
      </xdr:blipFill>
      <xdr:spPr>
        <a:xfrm>
          <a:off x="3656330" y="4738370"/>
          <a:ext cx="187960" cy="847725"/>
        </a:xfrm>
        <a:prstGeom prst="rect">
          <a:avLst/>
        </a:prstGeom>
        <a:noFill/>
        <a:ln w="9525">
          <a:noFill/>
        </a:ln>
      </xdr:spPr>
    </xdr:pic>
    <xdr:clientData/>
  </xdr:twoCellAnchor>
  <xdr:twoCellAnchor editAs="oneCell">
    <xdr:from>
      <xdr:col>5</xdr:col>
      <xdr:colOff>1238250</xdr:colOff>
      <xdr:row>11</xdr:row>
      <xdr:rowOff>0</xdr:rowOff>
    </xdr:from>
    <xdr:to>
      <xdr:col>5</xdr:col>
      <xdr:colOff>1265555</xdr:colOff>
      <xdr:row>11</xdr:row>
      <xdr:rowOff>282575</xdr:rowOff>
    </xdr:to>
    <xdr:pic>
      <xdr:nvPicPr>
        <xdr:cNvPr id="76" name="Picture 140" descr="3142418731510196992515" hidden="1"/>
        <xdr:cNvPicPr/>
      </xdr:nvPicPr>
      <xdr:blipFill>
        <a:blip r:embed="rId1" r:link="rId2"/>
        <a:stretch>
          <a:fillRect/>
        </a:stretch>
      </xdr:blipFill>
      <xdr:spPr>
        <a:xfrm>
          <a:off x="4066540" y="4738370"/>
          <a:ext cx="27305" cy="282575"/>
        </a:xfrm>
        <a:prstGeom prst="rect">
          <a:avLst/>
        </a:prstGeom>
        <a:noFill/>
        <a:ln w="9525">
          <a:noFill/>
        </a:ln>
      </xdr:spPr>
    </xdr:pic>
    <xdr:clientData/>
  </xdr:twoCellAnchor>
  <xdr:twoCellAnchor editAs="oneCell">
    <xdr:from>
      <xdr:col>5</xdr:col>
      <xdr:colOff>711835</xdr:colOff>
      <xdr:row>11</xdr:row>
      <xdr:rowOff>0</xdr:rowOff>
    </xdr:from>
    <xdr:to>
      <xdr:col>5</xdr:col>
      <xdr:colOff>744220</xdr:colOff>
      <xdr:row>11</xdr:row>
      <xdr:rowOff>6985</xdr:rowOff>
    </xdr:to>
    <xdr:pic>
      <xdr:nvPicPr>
        <xdr:cNvPr id="77" name="Picture 140" descr="3142418731510196992515" hidden="1"/>
        <xdr:cNvPicPr/>
      </xdr:nvPicPr>
      <xdr:blipFill>
        <a:blip r:embed="rId1" r:link="rId2"/>
        <a:stretch>
          <a:fillRect/>
        </a:stretch>
      </xdr:blipFill>
      <xdr:spPr>
        <a:xfrm>
          <a:off x="3540125" y="4738370"/>
          <a:ext cx="32385" cy="6985"/>
        </a:xfrm>
        <a:prstGeom prst="rect">
          <a:avLst/>
        </a:prstGeom>
        <a:noFill/>
        <a:ln w="9525">
          <a:noFill/>
        </a:ln>
      </xdr:spPr>
    </xdr:pic>
    <xdr:clientData/>
  </xdr:twoCellAnchor>
  <xdr:twoCellAnchor editAs="oneCell">
    <xdr:from>
      <xdr:col>5</xdr:col>
      <xdr:colOff>381635</xdr:colOff>
      <xdr:row>11</xdr:row>
      <xdr:rowOff>0</xdr:rowOff>
    </xdr:from>
    <xdr:to>
      <xdr:col>5</xdr:col>
      <xdr:colOff>390525</xdr:colOff>
      <xdr:row>11</xdr:row>
      <xdr:rowOff>26035</xdr:rowOff>
    </xdr:to>
    <xdr:pic>
      <xdr:nvPicPr>
        <xdr:cNvPr id="78" name="Picture 140"/>
        <xdr:cNvPicPr>
          <a:picLocks noChangeAspect="1"/>
        </xdr:cNvPicPr>
      </xdr:nvPicPr>
      <xdr:blipFill>
        <a:blip r:embed="rId1" r:link="rId2"/>
        <a:stretch>
          <a:fillRect/>
        </a:stretch>
      </xdr:blipFill>
      <xdr:spPr>
        <a:xfrm>
          <a:off x="3209925" y="4738370"/>
          <a:ext cx="8890" cy="26035"/>
        </a:xfrm>
        <a:prstGeom prst="rect">
          <a:avLst/>
        </a:prstGeom>
        <a:noFill/>
        <a:ln w="9525">
          <a:noFill/>
        </a:ln>
      </xdr:spPr>
    </xdr:pic>
    <xdr:clientData/>
  </xdr:twoCellAnchor>
  <xdr:twoCellAnchor editAs="oneCell">
    <xdr:from>
      <xdr:col>5</xdr:col>
      <xdr:colOff>155575</xdr:colOff>
      <xdr:row>11</xdr:row>
      <xdr:rowOff>0</xdr:rowOff>
    </xdr:from>
    <xdr:to>
      <xdr:col>5</xdr:col>
      <xdr:colOff>399415</xdr:colOff>
      <xdr:row>11</xdr:row>
      <xdr:rowOff>26035</xdr:rowOff>
    </xdr:to>
    <xdr:pic>
      <xdr:nvPicPr>
        <xdr:cNvPr id="79" name="Picture 140"/>
        <xdr:cNvPicPr>
          <a:picLocks noChangeAspect="1"/>
        </xdr:cNvPicPr>
      </xdr:nvPicPr>
      <xdr:blipFill>
        <a:blip r:embed="rId1" r:link="rId2"/>
        <a:stretch>
          <a:fillRect/>
        </a:stretch>
      </xdr:blipFill>
      <xdr:spPr>
        <a:xfrm>
          <a:off x="2983865" y="4738370"/>
          <a:ext cx="243840" cy="26035"/>
        </a:xfrm>
        <a:prstGeom prst="rect">
          <a:avLst/>
        </a:prstGeom>
        <a:noFill/>
        <a:ln w="9525">
          <a:noFill/>
        </a:ln>
      </xdr:spPr>
    </xdr:pic>
    <xdr:clientData/>
  </xdr:twoCellAnchor>
  <xdr:twoCellAnchor editAs="oneCell">
    <xdr:from>
      <xdr:col>5</xdr:col>
      <xdr:colOff>155575</xdr:colOff>
      <xdr:row>11</xdr:row>
      <xdr:rowOff>0</xdr:rowOff>
    </xdr:from>
    <xdr:to>
      <xdr:col>5</xdr:col>
      <xdr:colOff>399415</xdr:colOff>
      <xdr:row>11</xdr:row>
      <xdr:rowOff>19685</xdr:rowOff>
    </xdr:to>
    <xdr:pic>
      <xdr:nvPicPr>
        <xdr:cNvPr id="80" name="Picture 140"/>
        <xdr:cNvPicPr>
          <a:picLocks noChangeAspect="1"/>
        </xdr:cNvPicPr>
      </xdr:nvPicPr>
      <xdr:blipFill>
        <a:blip r:embed="rId1" r:link="rId2"/>
        <a:stretch>
          <a:fillRect/>
        </a:stretch>
      </xdr:blipFill>
      <xdr:spPr>
        <a:xfrm>
          <a:off x="2983865" y="4738370"/>
          <a:ext cx="243840" cy="19685"/>
        </a:xfrm>
        <a:prstGeom prst="rect">
          <a:avLst/>
        </a:prstGeom>
        <a:noFill/>
        <a:ln w="9525">
          <a:noFill/>
        </a:ln>
      </xdr:spPr>
    </xdr:pic>
    <xdr:clientData/>
  </xdr:twoCellAnchor>
  <xdr:twoCellAnchor editAs="oneCell">
    <xdr:from>
      <xdr:col>5</xdr:col>
      <xdr:colOff>381635</xdr:colOff>
      <xdr:row>11</xdr:row>
      <xdr:rowOff>0</xdr:rowOff>
    </xdr:from>
    <xdr:to>
      <xdr:col>5</xdr:col>
      <xdr:colOff>390525</xdr:colOff>
      <xdr:row>11</xdr:row>
      <xdr:rowOff>19685</xdr:rowOff>
    </xdr:to>
    <xdr:pic>
      <xdr:nvPicPr>
        <xdr:cNvPr id="81" name="Picture 140"/>
        <xdr:cNvPicPr>
          <a:picLocks noChangeAspect="1"/>
        </xdr:cNvPicPr>
      </xdr:nvPicPr>
      <xdr:blipFill>
        <a:blip r:embed="rId1" r:link="rId2"/>
        <a:stretch>
          <a:fillRect/>
        </a:stretch>
      </xdr:blipFill>
      <xdr:spPr>
        <a:xfrm>
          <a:off x="3209925" y="4738370"/>
          <a:ext cx="8890" cy="19685"/>
        </a:xfrm>
        <a:prstGeom prst="rect">
          <a:avLst/>
        </a:prstGeom>
        <a:noFill/>
        <a:ln w="9525">
          <a:noFill/>
        </a:ln>
      </xdr:spPr>
    </xdr:pic>
    <xdr:clientData/>
  </xdr:twoCellAnchor>
  <xdr:twoCellAnchor editAs="oneCell">
    <xdr:from>
      <xdr:col>5</xdr:col>
      <xdr:colOff>381635</xdr:colOff>
      <xdr:row>11</xdr:row>
      <xdr:rowOff>0</xdr:rowOff>
    </xdr:from>
    <xdr:to>
      <xdr:col>5</xdr:col>
      <xdr:colOff>390525</xdr:colOff>
      <xdr:row>11</xdr:row>
      <xdr:rowOff>33020</xdr:rowOff>
    </xdr:to>
    <xdr:pic>
      <xdr:nvPicPr>
        <xdr:cNvPr id="82" name="Picture 140"/>
        <xdr:cNvPicPr>
          <a:picLocks noChangeAspect="1"/>
        </xdr:cNvPicPr>
      </xdr:nvPicPr>
      <xdr:blipFill>
        <a:blip r:embed="rId1" r:link="rId2"/>
        <a:stretch>
          <a:fillRect/>
        </a:stretch>
      </xdr:blipFill>
      <xdr:spPr>
        <a:xfrm>
          <a:off x="3209925" y="4738370"/>
          <a:ext cx="8890" cy="33020"/>
        </a:xfrm>
        <a:prstGeom prst="rect">
          <a:avLst/>
        </a:prstGeom>
        <a:noFill/>
        <a:ln w="9525">
          <a:noFill/>
        </a:ln>
      </xdr:spPr>
    </xdr:pic>
    <xdr:clientData/>
  </xdr:twoCellAnchor>
  <xdr:twoCellAnchor editAs="oneCell">
    <xdr:from>
      <xdr:col>5</xdr:col>
      <xdr:colOff>155575</xdr:colOff>
      <xdr:row>11</xdr:row>
      <xdr:rowOff>0</xdr:rowOff>
    </xdr:from>
    <xdr:to>
      <xdr:col>5</xdr:col>
      <xdr:colOff>399415</xdr:colOff>
      <xdr:row>11</xdr:row>
      <xdr:rowOff>33020</xdr:rowOff>
    </xdr:to>
    <xdr:pic>
      <xdr:nvPicPr>
        <xdr:cNvPr id="83" name="Picture 140"/>
        <xdr:cNvPicPr>
          <a:picLocks noChangeAspect="1"/>
        </xdr:cNvPicPr>
      </xdr:nvPicPr>
      <xdr:blipFill>
        <a:blip r:embed="rId1" r:link="rId2"/>
        <a:stretch>
          <a:fillRect/>
        </a:stretch>
      </xdr:blipFill>
      <xdr:spPr>
        <a:xfrm>
          <a:off x="2983865" y="4738370"/>
          <a:ext cx="243840" cy="33020"/>
        </a:xfrm>
        <a:prstGeom prst="rect">
          <a:avLst/>
        </a:prstGeom>
        <a:noFill/>
        <a:ln w="9525">
          <a:noFill/>
        </a:ln>
      </xdr:spPr>
    </xdr:pic>
    <xdr:clientData/>
  </xdr:twoCellAnchor>
  <xdr:twoCellAnchor editAs="oneCell">
    <xdr:from>
      <xdr:col>5</xdr:col>
      <xdr:colOff>525780</xdr:colOff>
      <xdr:row>11</xdr:row>
      <xdr:rowOff>0</xdr:rowOff>
    </xdr:from>
    <xdr:to>
      <xdr:col>5</xdr:col>
      <xdr:colOff>554355</xdr:colOff>
      <xdr:row>11</xdr:row>
      <xdr:rowOff>505460</xdr:rowOff>
    </xdr:to>
    <xdr:pic>
      <xdr:nvPicPr>
        <xdr:cNvPr id="84" name="Picture 140" descr="3142418731510196992515"/>
        <xdr:cNvPicPr/>
      </xdr:nvPicPr>
      <xdr:blipFill>
        <a:blip r:embed="rId1" r:link="rId2"/>
        <a:stretch>
          <a:fillRect/>
        </a:stretch>
      </xdr:blipFill>
      <xdr:spPr>
        <a:xfrm>
          <a:off x="3354070" y="4738370"/>
          <a:ext cx="28575" cy="505460"/>
        </a:xfrm>
        <a:prstGeom prst="rect">
          <a:avLst/>
        </a:prstGeom>
        <a:noFill/>
        <a:ln w="9525">
          <a:noFill/>
        </a:ln>
      </xdr:spPr>
    </xdr:pic>
    <xdr:clientData/>
  </xdr:twoCellAnchor>
  <xdr:twoCellAnchor editAs="oneCell">
    <xdr:from>
      <xdr:col>9</xdr:col>
      <xdr:colOff>707390</xdr:colOff>
      <xdr:row>11</xdr:row>
      <xdr:rowOff>0</xdr:rowOff>
    </xdr:from>
    <xdr:to>
      <xdr:col>9</xdr:col>
      <xdr:colOff>1168400</xdr:colOff>
      <xdr:row>12</xdr:row>
      <xdr:rowOff>52070</xdr:rowOff>
    </xdr:to>
    <xdr:pic>
      <xdr:nvPicPr>
        <xdr:cNvPr id="85" name="Picture 140" descr="3142418731510196992515"/>
        <xdr:cNvPicPr/>
      </xdr:nvPicPr>
      <xdr:blipFill>
        <a:blip r:embed="rId1" r:link="rId2"/>
        <a:stretch>
          <a:fillRect/>
        </a:stretch>
      </xdr:blipFill>
      <xdr:spPr>
        <a:xfrm>
          <a:off x="8117840" y="4738370"/>
          <a:ext cx="461010" cy="1004570"/>
        </a:xfrm>
        <a:prstGeom prst="rect">
          <a:avLst/>
        </a:prstGeom>
        <a:noFill/>
        <a:ln w="9525">
          <a:noFill/>
        </a:ln>
      </xdr:spPr>
    </xdr:pic>
    <xdr:clientData/>
  </xdr:twoCellAnchor>
  <xdr:twoCellAnchor editAs="oneCell">
    <xdr:from>
      <xdr:col>9</xdr:col>
      <xdr:colOff>707390</xdr:colOff>
      <xdr:row>11</xdr:row>
      <xdr:rowOff>0</xdr:rowOff>
    </xdr:from>
    <xdr:to>
      <xdr:col>9</xdr:col>
      <xdr:colOff>994410</xdr:colOff>
      <xdr:row>12</xdr:row>
      <xdr:rowOff>52070</xdr:rowOff>
    </xdr:to>
    <xdr:pic>
      <xdr:nvPicPr>
        <xdr:cNvPr id="86" name="Picture 140" descr="3142418731510196992515"/>
        <xdr:cNvPicPr/>
      </xdr:nvPicPr>
      <xdr:blipFill>
        <a:blip r:embed="rId1" r:link="rId2"/>
        <a:stretch>
          <a:fillRect/>
        </a:stretch>
      </xdr:blipFill>
      <xdr:spPr>
        <a:xfrm>
          <a:off x="8117840" y="4738370"/>
          <a:ext cx="287020" cy="1004570"/>
        </a:xfrm>
        <a:prstGeom prst="rect">
          <a:avLst/>
        </a:prstGeom>
        <a:noFill/>
        <a:ln w="9525">
          <a:noFill/>
        </a:ln>
      </xdr:spPr>
    </xdr:pic>
    <xdr:clientData/>
  </xdr:twoCellAnchor>
  <xdr:twoCellAnchor editAs="oneCell">
    <xdr:from>
      <xdr:col>10</xdr:col>
      <xdr:colOff>40005</xdr:colOff>
      <xdr:row>11</xdr:row>
      <xdr:rowOff>0</xdr:rowOff>
    </xdr:from>
    <xdr:to>
      <xdr:col>10</xdr:col>
      <xdr:colOff>50165</xdr:colOff>
      <xdr:row>11</xdr:row>
      <xdr:rowOff>722630</xdr:rowOff>
    </xdr:to>
    <xdr:pic>
      <xdr:nvPicPr>
        <xdr:cNvPr id="87" name="Picture 140" descr="3142418731510196992515"/>
        <xdr:cNvPicPr/>
      </xdr:nvPicPr>
      <xdr:blipFill>
        <a:blip r:embed="rId1" r:link="rId2"/>
        <a:stretch>
          <a:fillRect/>
        </a:stretch>
      </xdr:blipFill>
      <xdr:spPr>
        <a:xfrm>
          <a:off x="9320530" y="4738370"/>
          <a:ext cx="10160" cy="722630"/>
        </a:xfrm>
        <a:prstGeom prst="rect">
          <a:avLst/>
        </a:prstGeom>
        <a:noFill/>
        <a:ln w="9525">
          <a:noFill/>
        </a:ln>
      </xdr:spPr>
    </xdr:pic>
    <xdr:clientData/>
  </xdr:twoCellAnchor>
  <xdr:twoCellAnchor editAs="oneCell">
    <xdr:from>
      <xdr:col>10</xdr:col>
      <xdr:colOff>40005</xdr:colOff>
      <xdr:row>11</xdr:row>
      <xdr:rowOff>0</xdr:rowOff>
    </xdr:from>
    <xdr:to>
      <xdr:col>10</xdr:col>
      <xdr:colOff>50165</xdr:colOff>
      <xdr:row>11</xdr:row>
      <xdr:rowOff>384175</xdr:rowOff>
    </xdr:to>
    <xdr:pic>
      <xdr:nvPicPr>
        <xdr:cNvPr id="88" name="Picture 140" descr="3142418731510196992515"/>
        <xdr:cNvPicPr/>
      </xdr:nvPicPr>
      <xdr:blipFill>
        <a:blip r:embed="rId1" r:link="rId2"/>
        <a:stretch>
          <a:fillRect/>
        </a:stretch>
      </xdr:blipFill>
      <xdr:spPr>
        <a:xfrm>
          <a:off x="9320530" y="4738370"/>
          <a:ext cx="10160" cy="384175"/>
        </a:xfrm>
        <a:prstGeom prst="rect">
          <a:avLst/>
        </a:prstGeom>
        <a:noFill/>
        <a:ln w="9525">
          <a:noFill/>
        </a:ln>
      </xdr:spPr>
    </xdr:pic>
    <xdr:clientData/>
  </xdr:twoCellAnchor>
  <xdr:twoCellAnchor editAs="oneCell">
    <xdr:from>
      <xdr:col>10</xdr:col>
      <xdr:colOff>40005</xdr:colOff>
      <xdr:row>11</xdr:row>
      <xdr:rowOff>0</xdr:rowOff>
    </xdr:from>
    <xdr:to>
      <xdr:col>10</xdr:col>
      <xdr:colOff>50165</xdr:colOff>
      <xdr:row>11</xdr:row>
      <xdr:rowOff>459740</xdr:rowOff>
    </xdr:to>
    <xdr:pic>
      <xdr:nvPicPr>
        <xdr:cNvPr id="89" name="Picture 140" descr="3142418731510196992515"/>
        <xdr:cNvPicPr/>
      </xdr:nvPicPr>
      <xdr:blipFill>
        <a:blip r:embed="rId1" r:link="rId2"/>
        <a:stretch>
          <a:fillRect/>
        </a:stretch>
      </xdr:blipFill>
      <xdr:spPr>
        <a:xfrm>
          <a:off x="9320530" y="4738370"/>
          <a:ext cx="10160" cy="459740"/>
        </a:xfrm>
        <a:prstGeom prst="rect">
          <a:avLst/>
        </a:prstGeom>
        <a:noFill/>
        <a:ln w="9525">
          <a:noFill/>
        </a:ln>
      </xdr:spPr>
    </xdr:pic>
    <xdr:clientData/>
  </xdr:twoCellAnchor>
  <xdr:twoCellAnchor editAs="oneCell">
    <xdr:from>
      <xdr:col>10</xdr:col>
      <xdr:colOff>40005</xdr:colOff>
      <xdr:row>11</xdr:row>
      <xdr:rowOff>0</xdr:rowOff>
    </xdr:from>
    <xdr:to>
      <xdr:col>10</xdr:col>
      <xdr:colOff>50165</xdr:colOff>
      <xdr:row>11</xdr:row>
      <xdr:rowOff>307975</xdr:rowOff>
    </xdr:to>
    <xdr:pic>
      <xdr:nvPicPr>
        <xdr:cNvPr id="90" name="Picture 140" descr="3142418731510196992515"/>
        <xdr:cNvPicPr/>
      </xdr:nvPicPr>
      <xdr:blipFill>
        <a:blip r:embed="rId1" r:link="rId2"/>
        <a:stretch>
          <a:fillRect/>
        </a:stretch>
      </xdr:blipFill>
      <xdr:spPr>
        <a:xfrm>
          <a:off x="9320530" y="4738370"/>
          <a:ext cx="10160" cy="307975"/>
        </a:xfrm>
        <a:prstGeom prst="rect">
          <a:avLst/>
        </a:prstGeom>
        <a:noFill/>
        <a:ln w="9525">
          <a:noFill/>
        </a:ln>
      </xdr:spPr>
    </xdr:pic>
    <xdr:clientData/>
  </xdr:twoCellAnchor>
  <xdr:twoCellAnchor editAs="oneCell">
    <xdr:from>
      <xdr:col>10</xdr:col>
      <xdr:colOff>40005</xdr:colOff>
      <xdr:row>11</xdr:row>
      <xdr:rowOff>0</xdr:rowOff>
    </xdr:from>
    <xdr:to>
      <xdr:col>10</xdr:col>
      <xdr:colOff>50165</xdr:colOff>
      <xdr:row>11</xdr:row>
      <xdr:rowOff>461010</xdr:rowOff>
    </xdr:to>
    <xdr:pic>
      <xdr:nvPicPr>
        <xdr:cNvPr id="91" name="Picture 140" descr="3142418731510196992515"/>
        <xdr:cNvPicPr/>
      </xdr:nvPicPr>
      <xdr:blipFill>
        <a:blip r:embed="rId1" r:link="rId2"/>
        <a:stretch>
          <a:fillRect/>
        </a:stretch>
      </xdr:blipFill>
      <xdr:spPr>
        <a:xfrm>
          <a:off x="9320530" y="4738370"/>
          <a:ext cx="10160" cy="461010"/>
        </a:xfrm>
        <a:prstGeom prst="rect">
          <a:avLst/>
        </a:prstGeom>
        <a:noFill/>
        <a:ln w="9525">
          <a:noFill/>
        </a:ln>
      </xdr:spPr>
    </xdr:pic>
    <xdr:clientData/>
  </xdr:twoCellAnchor>
  <xdr:twoCellAnchor editAs="oneCell">
    <xdr:from>
      <xdr:col>10</xdr:col>
      <xdr:colOff>40005</xdr:colOff>
      <xdr:row>11</xdr:row>
      <xdr:rowOff>0</xdr:rowOff>
    </xdr:from>
    <xdr:to>
      <xdr:col>10</xdr:col>
      <xdr:colOff>50165</xdr:colOff>
      <xdr:row>11</xdr:row>
      <xdr:rowOff>459105</xdr:rowOff>
    </xdr:to>
    <xdr:pic>
      <xdr:nvPicPr>
        <xdr:cNvPr id="92" name="Picture 140" descr="3142418731510196992515"/>
        <xdr:cNvPicPr/>
      </xdr:nvPicPr>
      <xdr:blipFill>
        <a:blip r:embed="rId1" r:link="rId2"/>
        <a:stretch>
          <a:fillRect/>
        </a:stretch>
      </xdr:blipFill>
      <xdr:spPr>
        <a:xfrm>
          <a:off x="9320530" y="4738370"/>
          <a:ext cx="10160" cy="459105"/>
        </a:xfrm>
        <a:prstGeom prst="rect">
          <a:avLst/>
        </a:prstGeom>
        <a:noFill/>
        <a:ln w="9525">
          <a:noFill/>
        </a:ln>
      </xdr:spPr>
    </xdr:pic>
    <xdr:clientData/>
  </xdr:twoCellAnchor>
  <xdr:twoCellAnchor editAs="oneCell">
    <xdr:from>
      <xdr:col>10</xdr:col>
      <xdr:colOff>707390</xdr:colOff>
      <xdr:row>11</xdr:row>
      <xdr:rowOff>0</xdr:rowOff>
    </xdr:from>
    <xdr:to>
      <xdr:col>10</xdr:col>
      <xdr:colOff>1168400</xdr:colOff>
      <xdr:row>12</xdr:row>
      <xdr:rowOff>52070</xdr:rowOff>
    </xdr:to>
    <xdr:pic>
      <xdr:nvPicPr>
        <xdr:cNvPr id="93" name="Picture 140" descr="3142418731510196992515"/>
        <xdr:cNvPicPr/>
      </xdr:nvPicPr>
      <xdr:blipFill>
        <a:blip r:embed="rId1" r:link="rId2"/>
        <a:stretch>
          <a:fillRect/>
        </a:stretch>
      </xdr:blipFill>
      <xdr:spPr>
        <a:xfrm>
          <a:off x="9987915" y="4738370"/>
          <a:ext cx="461010" cy="1004570"/>
        </a:xfrm>
        <a:prstGeom prst="rect">
          <a:avLst/>
        </a:prstGeom>
        <a:noFill/>
        <a:ln w="9525">
          <a:noFill/>
        </a:ln>
      </xdr:spPr>
    </xdr:pic>
    <xdr:clientData/>
  </xdr:twoCellAnchor>
  <xdr:twoCellAnchor editAs="oneCell">
    <xdr:from>
      <xdr:col>10</xdr:col>
      <xdr:colOff>707390</xdr:colOff>
      <xdr:row>11</xdr:row>
      <xdr:rowOff>0</xdr:rowOff>
    </xdr:from>
    <xdr:to>
      <xdr:col>10</xdr:col>
      <xdr:colOff>994410</xdr:colOff>
      <xdr:row>12</xdr:row>
      <xdr:rowOff>52070</xdr:rowOff>
    </xdr:to>
    <xdr:pic>
      <xdr:nvPicPr>
        <xdr:cNvPr id="94" name="Picture 140" descr="3142418731510196992515"/>
        <xdr:cNvPicPr/>
      </xdr:nvPicPr>
      <xdr:blipFill>
        <a:blip r:embed="rId1" r:link="rId2"/>
        <a:stretch>
          <a:fillRect/>
        </a:stretch>
      </xdr:blipFill>
      <xdr:spPr>
        <a:xfrm>
          <a:off x="9987915" y="4738370"/>
          <a:ext cx="287020" cy="1004570"/>
        </a:xfrm>
        <a:prstGeom prst="rect">
          <a:avLst/>
        </a:prstGeom>
        <a:noFill/>
        <a:ln w="9525">
          <a:noFill/>
        </a:ln>
      </xdr:spPr>
    </xdr:pic>
    <xdr:clientData/>
  </xdr:twoCellAnchor>
  <xdr:twoCellAnchor editAs="oneCell">
    <xdr:from>
      <xdr:col>5</xdr:col>
      <xdr:colOff>1238250</xdr:colOff>
      <xdr:row>10</xdr:row>
      <xdr:rowOff>0</xdr:rowOff>
    </xdr:from>
    <xdr:to>
      <xdr:col>5</xdr:col>
      <xdr:colOff>1270635</xdr:colOff>
      <xdr:row>10</xdr:row>
      <xdr:rowOff>470535</xdr:rowOff>
    </xdr:to>
    <xdr:pic>
      <xdr:nvPicPr>
        <xdr:cNvPr id="28" name="Picture 140" descr="3142418731510196992515" hidden="1"/>
        <xdr:cNvPicPr/>
      </xdr:nvPicPr>
      <xdr:blipFill>
        <a:blip r:embed="rId1" r:link="rId2"/>
        <a:stretch>
          <a:fillRect/>
        </a:stretch>
      </xdr:blipFill>
      <xdr:spPr>
        <a:xfrm>
          <a:off x="4066540" y="3785870"/>
          <a:ext cx="32385" cy="470535"/>
        </a:xfrm>
        <a:prstGeom prst="rect">
          <a:avLst/>
        </a:prstGeom>
        <a:noFill/>
        <a:ln w="9525">
          <a:noFill/>
        </a:ln>
      </xdr:spPr>
    </xdr:pic>
    <xdr:clientData/>
  </xdr:twoCellAnchor>
  <xdr:twoCellAnchor editAs="oneCell">
    <xdr:from>
      <xdr:col>5</xdr:col>
      <xdr:colOff>1238250</xdr:colOff>
      <xdr:row>10</xdr:row>
      <xdr:rowOff>0</xdr:rowOff>
    </xdr:from>
    <xdr:to>
      <xdr:col>5</xdr:col>
      <xdr:colOff>1426210</xdr:colOff>
      <xdr:row>11</xdr:row>
      <xdr:rowOff>61595</xdr:rowOff>
    </xdr:to>
    <xdr:pic>
      <xdr:nvPicPr>
        <xdr:cNvPr id="29" name="Picture 140" descr="3142418731510196992515" hidden="1"/>
        <xdr:cNvPicPr/>
      </xdr:nvPicPr>
      <xdr:blipFill>
        <a:blip r:embed="rId1" r:link="rId2"/>
        <a:stretch>
          <a:fillRect/>
        </a:stretch>
      </xdr:blipFill>
      <xdr:spPr>
        <a:xfrm>
          <a:off x="4066540" y="3785870"/>
          <a:ext cx="187960" cy="1014095"/>
        </a:xfrm>
        <a:prstGeom prst="rect">
          <a:avLst/>
        </a:prstGeom>
        <a:noFill/>
        <a:ln w="9525">
          <a:noFill/>
        </a:ln>
      </xdr:spPr>
    </xdr:pic>
    <xdr:clientData/>
  </xdr:twoCellAnchor>
  <xdr:twoCellAnchor editAs="oneCell">
    <xdr:from>
      <xdr:col>5</xdr:col>
      <xdr:colOff>1238250</xdr:colOff>
      <xdr:row>10</xdr:row>
      <xdr:rowOff>0</xdr:rowOff>
    </xdr:from>
    <xdr:to>
      <xdr:col>5</xdr:col>
      <xdr:colOff>1270635</xdr:colOff>
      <xdr:row>10</xdr:row>
      <xdr:rowOff>478155</xdr:rowOff>
    </xdr:to>
    <xdr:pic>
      <xdr:nvPicPr>
        <xdr:cNvPr id="30" name="Picture 140" descr="3142418731510196992515" hidden="1"/>
        <xdr:cNvPicPr/>
      </xdr:nvPicPr>
      <xdr:blipFill>
        <a:blip r:embed="rId1" r:link="rId2"/>
        <a:stretch>
          <a:fillRect/>
        </a:stretch>
      </xdr:blipFill>
      <xdr:spPr>
        <a:xfrm>
          <a:off x="4066540" y="3785870"/>
          <a:ext cx="32385" cy="478155"/>
        </a:xfrm>
        <a:prstGeom prst="rect">
          <a:avLst/>
        </a:prstGeom>
        <a:noFill/>
        <a:ln w="9525">
          <a:noFill/>
        </a:ln>
      </xdr:spPr>
    </xdr:pic>
    <xdr:clientData/>
  </xdr:twoCellAnchor>
  <xdr:twoCellAnchor editAs="oneCell">
    <xdr:from>
      <xdr:col>5</xdr:col>
      <xdr:colOff>684530</xdr:colOff>
      <xdr:row>10</xdr:row>
      <xdr:rowOff>0</xdr:rowOff>
    </xdr:from>
    <xdr:to>
      <xdr:col>5</xdr:col>
      <xdr:colOff>877570</xdr:colOff>
      <xdr:row>10</xdr:row>
      <xdr:rowOff>861695</xdr:rowOff>
    </xdr:to>
    <xdr:pic>
      <xdr:nvPicPr>
        <xdr:cNvPr id="31" name="Picture 140" descr="3142418731510196992515" hidden="1"/>
        <xdr:cNvPicPr/>
      </xdr:nvPicPr>
      <xdr:blipFill>
        <a:blip r:embed="rId1" r:link="rId2"/>
        <a:stretch>
          <a:fillRect/>
        </a:stretch>
      </xdr:blipFill>
      <xdr:spPr>
        <a:xfrm>
          <a:off x="3512820" y="3785870"/>
          <a:ext cx="193040" cy="861695"/>
        </a:xfrm>
        <a:prstGeom prst="rect">
          <a:avLst/>
        </a:prstGeom>
        <a:noFill/>
        <a:ln w="9525">
          <a:noFill/>
        </a:ln>
      </xdr:spPr>
    </xdr:pic>
    <xdr:clientData/>
  </xdr:twoCellAnchor>
  <xdr:twoCellAnchor editAs="oneCell">
    <xdr:from>
      <xdr:col>5</xdr:col>
      <xdr:colOff>684530</xdr:colOff>
      <xdr:row>10</xdr:row>
      <xdr:rowOff>0</xdr:rowOff>
    </xdr:from>
    <xdr:to>
      <xdr:col>5</xdr:col>
      <xdr:colOff>877570</xdr:colOff>
      <xdr:row>10</xdr:row>
      <xdr:rowOff>847725</xdr:rowOff>
    </xdr:to>
    <xdr:pic>
      <xdr:nvPicPr>
        <xdr:cNvPr id="32" name="Picture 140" descr="3142418731510196992515" hidden="1"/>
        <xdr:cNvPicPr/>
      </xdr:nvPicPr>
      <xdr:blipFill>
        <a:blip r:embed="rId1" r:link="rId2"/>
        <a:stretch>
          <a:fillRect/>
        </a:stretch>
      </xdr:blipFill>
      <xdr:spPr>
        <a:xfrm>
          <a:off x="3512820" y="3785870"/>
          <a:ext cx="193040" cy="847725"/>
        </a:xfrm>
        <a:prstGeom prst="rect">
          <a:avLst/>
        </a:prstGeom>
        <a:noFill/>
        <a:ln w="9525">
          <a:noFill/>
        </a:ln>
      </xdr:spPr>
    </xdr:pic>
    <xdr:clientData/>
  </xdr:twoCellAnchor>
  <xdr:twoCellAnchor editAs="oneCell">
    <xdr:from>
      <xdr:col>5</xdr:col>
      <xdr:colOff>828040</xdr:colOff>
      <xdr:row>10</xdr:row>
      <xdr:rowOff>0</xdr:rowOff>
    </xdr:from>
    <xdr:to>
      <xdr:col>5</xdr:col>
      <xdr:colOff>1016000</xdr:colOff>
      <xdr:row>10</xdr:row>
      <xdr:rowOff>861695</xdr:rowOff>
    </xdr:to>
    <xdr:pic>
      <xdr:nvPicPr>
        <xdr:cNvPr id="33" name="Picture 140" descr="3142418731510196992515" hidden="1"/>
        <xdr:cNvPicPr/>
      </xdr:nvPicPr>
      <xdr:blipFill>
        <a:blip r:embed="rId1" r:link="rId2"/>
        <a:stretch>
          <a:fillRect/>
        </a:stretch>
      </xdr:blipFill>
      <xdr:spPr>
        <a:xfrm>
          <a:off x="3656330" y="3785870"/>
          <a:ext cx="187960" cy="861695"/>
        </a:xfrm>
        <a:prstGeom prst="rect">
          <a:avLst/>
        </a:prstGeom>
        <a:noFill/>
        <a:ln w="9525">
          <a:noFill/>
        </a:ln>
      </xdr:spPr>
    </xdr:pic>
    <xdr:clientData/>
  </xdr:twoCellAnchor>
  <xdr:twoCellAnchor editAs="oneCell">
    <xdr:from>
      <xdr:col>5</xdr:col>
      <xdr:colOff>828040</xdr:colOff>
      <xdr:row>10</xdr:row>
      <xdr:rowOff>0</xdr:rowOff>
    </xdr:from>
    <xdr:to>
      <xdr:col>5</xdr:col>
      <xdr:colOff>1016000</xdr:colOff>
      <xdr:row>10</xdr:row>
      <xdr:rowOff>847725</xdr:rowOff>
    </xdr:to>
    <xdr:pic>
      <xdr:nvPicPr>
        <xdr:cNvPr id="34" name="Picture 140" descr="3142418731510196992515" hidden="1"/>
        <xdr:cNvPicPr/>
      </xdr:nvPicPr>
      <xdr:blipFill>
        <a:blip r:embed="rId1" r:link="rId2"/>
        <a:stretch>
          <a:fillRect/>
        </a:stretch>
      </xdr:blipFill>
      <xdr:spPr>
        <a:xfrm>
          <a:off x="3656330" y="3785870"/>
          <a:ext cx="187960" cy="847725"/>
        </a:xfrm>
        <a:prstGeom prst="rect">
          <a:avLst/>
        </a:prstGeom>
        <a:noFill/>
        <a:ln w="9525">
          <a:noFill/>
        </a:ln>
      </xdr:spPr>
    </xdr:pic>
    <xdr:clientData/>
  </xdr:twoCellAnchor>
  <xdr:twoCellAnchor editAs="oneCell">
    <xdr:from>
      <xdr:col>5</xdr:col>
      <xdr:colOff>1238250</xdr:colOff>
      <xdr:row>10</xdr:row>
      <xdr:rowOff>0</xdr:rowOff>
    </xdr:from>
    <xdr:to>
      <xdr:col>5</xdr:col>
      <xdr:colOff>1265555</xdr:colOff>
      <xdr:row>10</xdr:row>
      <xdr:rowOff>282575</xdr:rowOff>
    </xdr:to>
    <xdr:pic>
      <xdr:nvPicPr>
        <xdr:cNvPr id="35" name="Picture 140" descr="3142418731510196992515" hidden="1"/>
        <xdr:cNvPicPr/>
      </xdr:nvPicPr>
      <xdr:blipFill>
        <a:blip r:embed="rId1" r:link="rId2"/>
        <a:stretch>
          <a:fillRect/>
        </a:stretch>
      </xdr:blipFill>
      <xdr:spPr>
        <a:xfrm>
          <a:off x="4066540" y="3785870"/>
          <a:ext cx="27305" cy="282575"/>
        </a:xfrm>
        <a:prstGeom prst="rect">
          <a:avLst/>
        </a:prstGeom>
        <a:noFill/>
        <a:ln w="9525">
          <a:noFill/>
        </a:ln>
      </xdr:spPr>
    </xdr:pic>
    <xdr:clientData/>
  </xdr:twoCellAnchor>
  <xdr:twoCellAnchor editAs="oneCell">
    <xdr:from>
      <xdr:col>5</xdr:col>
      <xdr:colOff>711835</xdr:colOff>
      <xdr:row>10</xdr:row>
      <xdr:rowOff>0</xdr:rowOff>
    </xdr:from>
    <xdr:to>
      <xdr:col>5</xdr:col>
      <xdr:colOff>744220</xdr:colOff>
      <xdr:row>10</xdr:row>
      <xdr:rowOff>6985</xdr:rowOff>
    </xdr:to>
    <xdr:pic>
      <xdr:nvPicPr>
        <xdr:cNvPr id="36" name="Picture 140" descr="3142418731510196992515" hidden="1"/>
        <xdr:cNvPicPr/>
      </xdr:nvPicPr>
      <xdr:blipFill>
        <a:blip r:embed="rId1" r:link="rId2"/>
        <a:stretch>
          <a:fillRect/>
        </a:stretch>
      </xdr:blipFill>
      <xdr:spPr>
        <a:xfrm>
          <a:off x="3540125" y="3785870"/>
          <a:ext cx="32385" cy="6985"/>
        </a:xfrm>
        <a:prstGeom prst="rect">
          <a:avLst/>
        </a:prstGeom>
        <a:noFill/>
        <a:ln w="9525">
          <a:noFill/>
        </a:ln>
      </xdr:spPr>
    </xdr:pic>
    <xdr:clientData/>
  </xdr:twoCellAnchor>
  <xdr:twoCellAnchor editAs="oneCell">
    <xdr:from>
      <xdr:col>5</xdr:col>
      <xdr:colOff>381635</xdr:colOff>
      <xdr:row>10</xdr:row>
      <xdr:rowOff>0</xdr:rowOff>
    </xdr:from>
    <xdr:to>
      <xdr:col>5</xdr:col>
      <xdr:colOff>390525</xdr:colOff>
      <xdr:row>10</xdr:row>
      <xdr:rowOff>26035</xdr:rowOff>
    </xdr:to>
    <xdr:pic>
      <xdr:nvPicPr>
        <xdr:cNvPr id="37" name="Picture 140"/>
        <xdr:cNvPicPr>
          <a:picLocks noChangeAspect="1"/>
        </xdr:cNvPicPr>
      </xdr:nvPicPr>
      <xdr:blipFill>
        <a:blip r:embed="rId1" r:link="rId2"/>
        <a:stretch>
          <a:fillRect/>
        </a:stretch>
      </xdr:blipFill>
      <xdr:spPr>
        <a:xfrm>
          <a:off x="3209925" y="3785870"/>
          <a:ext cx="8890" cy="26035"/>
        </a:xfrm>
        <a:prstGeom prst="rect">
          <a:avLst/>
        </a:prstGeom>
        <a:noFill/>
        <a:ln w="9525">
          <a:noFill/>
        </a:ln>
      </xdr:spPr>
    </xdr:pic>
    <xdr:clientData/>
  </xdr:twoCellAnchor>
  <xdr:twoCellAnchor editAs="oneCell">
    <xdr:from>
      <xdr:col>5</xdr:col>
      <xdr:colOff>155575</xdr:colOff>
      <xdr:row>10</xdr:row>
      <xdr:rowOff>0</xdr:rowOff>
    </xdr:from>
    <xdr:to>
      <xdr:col>5</xdr:col>
      <xdr:colOff>399415</xdr:colOff>
      <xdr:row>10</xdr:row>
      <xdr:rowOff>26035</xdr:rowOff>
    </xdr:to>
    <xdr:pic>
      <xdr:nvPicPr>
        <xdr:cNvPr id="38" name="Picture 140"/>
        <xdr:cNvPicPr>
          <a:picLocks noChangeAspect="1"/>
        </xdr:cNvPicPr>
      </xdr:nvPicPr>
      <xdr:blipFill>
        <a:blip r:embed="rId1" r:link="rId2"/>
        <a:stretch>
          <a:fillRect/>
        </a:stretch>
      </xdr:blipFill>
      <xdr:spPr>
        <a:xfrm>
          <a:off x="2983865" y="3785870"/>
          <a:ext cx="243840" cy="26035"/>
        </a:xfrm>
        <a:prstGeom prst="rect">
          <a:avLst/>
        </a:prstGeom>
        <a:noFill/>
        <a:ln w="9525">
          <a:noFill/>
        </a:ln>
      </xdr:spPr>
    </xdr:pic>
    <xdr:clientData/>
  </xdr:twoCellAnchor>
  <xdr:twoCellAnchor editAs="oneCell">
    <xdr:from>
      <xdr:col>5</xdr:col>
      <xdr:colOff>155575</xdr:colOff>
      <xdr:row>10</xdr:row>
      <xdr:rowOff>0</xdr:rowOff>
    </xdr:from>
    <xdr:to>
      <xdr:col>5</xdr:col>
      <xdr:colOff>399415</xdr:colOff>
      <xdr:row>10</xdr:row>
      <xdr:rowOff>19685</xdr:rowOff>
    </xdr:to>
    <xdr:pic>
      <xdr:nvPicPr>
        <xdr:cNvPr id="39" name="Picture 140"/>
        <xdr:cNvPicPr>
          <a:picLocks noChangeAspect="1"/>
        </xdr:cNvPicPr>
      </xdr:nvPicPr>
      <xdr:blipFill>
        <a:blip r:embed="rId1" r:link="rId2"/>
        <a:stretch>
          <a:fillRect/>
        </a:stretch>
      </xdr:blipFill>
      <xdr:spPr>
        <a:xfrm>
          <a:off x="2983865" y="3785870"/>
          <a:ext cx="243840" cy="19685"/>
        </a:xfrm>
        <a:prstGeom prst="rect">
          <a:avLst/>
        </a:prstGeom>
        <a:noFill/>
        <a:ln w="9525">
          <a:noFill/>
        </a:ln>
      </xdr:spPr>
    </xdr:pic>
    <xdr:clientData/>
  </xdr:twoCellAnchor>
  <xdr:twoCellAnchor editAs="oneCell">
    <xdr:from>
      <xdr:col>5</xdr:col>
      <xdr:colOff>381635</xdr:colOff>
      <xdr:row>10</xdr:row>
      <xdr:rowOff>0</xdr:rowOff>
    </xdr:from>
    <xdr:to>
      <xdr:col>5</xdr:col>
      <xdr:colOff>390525</xdr:colOff>
      <xdr:row>10</xdr:row>
      <xdr:rowOff>19685</xdr:rowOff>
    </xdr:to>
    <xdr:pic>
      <xdr:nvPicPr>
        <xdr:cNvPr id="40" name="Picture 140"/>
        <xdr:cNvPicPr>
          <a:picLocks noChangeAspect="1"/>
        </xdr:cNvPicPr>
      </xdr:nvPicPr>
      <xdr:blipFill>
        <a:blip r:embed="rId1" r:link="rId2"/>
        <a:stretch>
          <a:fillRect/>
        </a:stretch>
      </xdr:blipFill>
      <xdr:spPr>
        <a:xfrm>
          <a:off x="3209925" y="3785870"/>
          <a:ext cx="8890" cy="19685"/>
        </a:xfrm>
        <a:prstGeom prst="rect">
          <a:avLst/>
        </a:prstGeom>
        <a:noFill/>
        <a:ln w="9525">
          <a:noFill/>
        </a:ln>
      </xdr:spPr>
    </xdr:pic>
    <xdr:clientData/>
  </xdr:twoCellAnchor>
  <xdr:twoCellAnchor editAs="oneCell">
    <xdr:from>
      <xdr:col>5</xdr:col>
      <xdr:colOff>381635</xdr:colOff>
      <xdr:row>10</xdr:row>
      <xdr:rowOff>0</xdr:rowOff>
    </xdr:from>
    <xdr:to>
      <xdr:col>5</xdr:col>
      <xdr:colOff>390525</xdr:colOff>
      <xdr:row>10</xdr:row>
      <xdr:rowOff>33020</xdr:rowOff>
    </xdr:to>
    <xdr:pic>
      <xdr:nvPicPr>
        <xdr:cNvPr id="41" name="Picture 140"/>
        <xdr:cNvPicPr>
          <a:picLocks noChangeAspect="1"/>
        </xdr:cNvPicPr>
      </xdr:nvPicPr>
      <xdr:blipFill>
        <a:blip r:embed="rId1" r:link="rId2"/>
        <a:stretch>
          <a:fillRect/>
        </a:stretch>
      </xdr:blipFill>
      <xdr:spPr>
        <a:xfrm>
          <a:off x="3209925" y="3785870"/>
          <a:ext cx="8890" cy="33020"/>
        </a:xfrm>
        <a:prstGeom prst="rect">
          <a:avLst/>
        </a:prstGeom>
        <a:noFill/>
        <a:ln w="9525">
          <a:noFill/>
        </a:ln>
      </xdr:spPr>
    </xdr:pic>
    <xdr:clientData/>
  </xdr:twoCellAnchor>
  <xdr:twoCellAnchor editAs="oneCell">
    <xdr:from>
      <xdr:col>5</xdr:col>
      <xdr:colOff>155575</xdr:colOff>
      <xdr:row>10</xdr:row>
      <xdr:rowOff>0</xdr:rowOff>
    </xdr:from>
    <xdr:to>
      <xdr:col>5</xdr:col>
      <xdr:colOff>399415</xdr:colOff>
      <xdr:row>10</xdr:row>
      <xdr:rowOff>33020</xdr:rowOff>
    </xdr:to>
    <xdr:pic>
      <xdr:nvPicPr>
        <xdr:cNvPr id="42" name="Picture 140"/>
        <xdr:cNvPicPr>
          <a:picLocks noChangeAspect="1"/>
        </xdr:cNvPicPr>
      </xdr:nvPicPr>
      <xdr:blipFill>
        <a:blip r:embed="rId1" r:link="rId2"/>
        <a:stretch>
          <a:fillRect/>
        </a:stretch>
      </xdr:blipFill>
      <xdr:spPr>
        <a:xfrm>
          <a:off x="2983865" y="3785870"/>
          <a:ext cx="243840" cy="33020"/>
        </a:xfrm>
        <a:prstGeom prst="rect">
          <a:avLst/>
        </a:prstGeom>
        <a:noFill/>
        <a:ln w="9525">
          <a:noFill/>
        </a:ln>
      </xdr:spPr>
    </xdr:pic>
    <xdr:clientData/>
  </xdr:twoCellAnchor>
  <xdr:twoCellAnchor editAs="oneCell">
    <xdr:from>
      <xdr:col>5</xdr:col>
      <xdr:colOff>525780</xdr:colOff>
      <xdr:row>10</xdr:row>
      <xdr:rowOff>0</xdr:rowOff>
    </xdr:from>
    <xdr:to>
      <xdr:col>5</xdr:col>
      <xdr:colOff>554355</xdr:colOff>
      <xdr:row>10</xdr:row>
      <xdr:rowOff>505460</xdr:rowOff>
    </xdr:to>
    <xdr:pic>
      <xdr:nvPicPr>
        <xdr:cNvPr id="43" name="Picture 140" descr="3142418731510196992515"/>
        <xdr:cNvPicPr/>
      </xdr:nvPicPr>
      <xdr:blipFill>
        <a:blip r:embed="rId1" r:link="rId2"/>
        <a:stretch>
          <a:fillRect/>
        </a:stretch>
      </xdr:blipFill>
      <xdr:spPr>
        <a:xfrm>
          <a:off x="3354070" y="3785870"/>
          <a:ext cx="28575" cy="505460"/>
        </a:xfrm>
        <a:prstGeom prst="rect">
          <a:avLst/>
        </a:prstGeom>
        <a:noFill/>
        <a:ln w="9525">
          <a:noFill/>
        </a:ln>
      </xdr:spPr>
    </xdr:pic>
    <xdr:clientData/>
  </xdr:twoCellAnchor>
  <xdr:twoCellAnchor editAs="oneCell">
    <xdr:from>
      <xdr:col>9</xdr:col>
      <xdr:colOff>707390</xdr:colOff>
      <xdr:row>10</xdr:row>
      <xdr:rowOff>0</xdr:rowOff>
    </xdr:from>
    <xdr:to>
      <xdr:col>9</xdr:col>
      <xdr:colOff>1168400</xdr:colOff>
      <xdr:row>11</xdr:row>
      <xdr:rowOff>52070</xdr:rowOff>
    </xdr:to>
    <xdr:pic>
      <xdr:nvPicPr>
        <xdr:cNvPr id="44" name="Picture 140" descr="3142418731510196992515"/>
        <xdr:cNvPicPr/>
      </xdr:nvPicPr>
      <xdr:blipFill>
        <a:blip r:embed="rId1" r:link="rId2"/>
        <a:stretch>
          <a:fillRect/>
        </a:stretch>
      </xdr:blipFill>
      <xdr:spPr>
        <a:xfrm>
          <a:off x="8117840" y="3785870"/>
          <a:ext cx="461010" cy="1004570"/>
        </a:xfrm>
        <a:prstGeom prst="rect">
          <a:avLst/>
        </a:prstGeom>
        <a:noFill/>
        <a:ln w="9525">
          <a:noFill/>
        </a:ln>
      </xdr:spPr>
    </xdr:pic>
    <xdr:clientData/>
  </xdr:twoCellAnchor>
  <xdr:twoCellAnchor editAs="oneCell">
    <xdr:from>
      <xdr:col>9</xdr:col>
      <xdr:colOff>707390</xdr:colOff>
      <xdr:row>10</xdr:row>
      <xdr:rowOff>0</xdr:rowOff>
    </xdr:from>
    <xdr:to>
      <xdr:col>9</xdr:col>
      <xdr:colOff>994410</xdr:colOff>
      <xdr:row>11</xdr:row>
      <xdr:rowOff>52070</xdr:rowOff>
    </xdr:to>
    <xdr:pic>
      <xdr:nvPicPr>
        <xdr:cNvPr id="45" name="Picture 140" descr="3142418731510196992515"/>
        <xdr:cNvPicPr/>
      </xdr:nvPicPr>
      <xdr:blipFill>
        <a:blip r:embed="rId1" r:link="rId2"/>
        <a:stretch>
          <a:fillRect/>
        </a:stretch>
      </xdr:blipFill>
      <xdr:spPr>
        <a:xfrm>
          <a:off x="8117840" y="3785870"/>
          <a:ext cx="287020" cy="1004570"/>
        </a:xfrm>
        <a:prstGeom prst="rect">
          <a:avLst/>
        </a:prstGeom>
        <a:noFill/>
        <a:ln w="9525">
          <a:noFill/>
        </a:ln>
      </xdr:spPr>
    </xdr:pic>
    <xdr:clientData/>
  </xdr:twoCellAnchor>
  <xdr:twoCellAnchor editAs="oneCell">
    <xdr:from>
      <xdr:col>10</xdr:col>
      <xdr:colOff>40005</xdr:colOff>
      <xdr:row>10</xdr:row>
      <xdr:rowOff>0</xdr:rowOff>
    </xdr:from>
    <xdr:to>
      <xdr:col>10</xdr:col>
      <xdr:colOff>50165</xdr:colOff>
      <xdr:row>10</xdr:row>
      <xdr:rowOff>722630</xdr:rowOff>
    </xdr:to>
    <xdr:pic>
      <xdr:nvPicPr>
        <xdr:cNvPr id="46" name="Picture 140" descr="3142418731510196992515"/>
        <xdr:cNvPicPr/>
      </xdr:nvPicPr>
      <xdr:blipFill>
        <a:blip r:embed="rId1" r:link="rId2"/>
        <a:stretch>
          <a:fillRect/>
        </a:stretch>
      </xdr:blipFill>
      <xdr:spPr>
        <a:xfrm>
          <a:off x="9320530" y="3785870"/>
          <a:ext cx="10160" cy="722630"/>
        </a:xfrm>
        <a:prstGeom prst="rect">
          <a:avLst/>
        </a:prstGeom>
        <a:noFill/>
        <a:ln w="9525">
          <a:noFill/>
        </a:ln>
      </xdr:spPr>
    </xdr:pic>
    <xdr:clientData/>
  </xdr:twoCellAnchor>
  <xdr:twoCellAnchor editAs="oneCell">
    <xdr:from>
      <xdr:col>10</xdr:col>
      <xdr:colOff>40005</xdr:colOff>
      <xdr:row>10</xdr:row>
      <xdr:rowOff>0</xdr:rowOff>
    </xdr:from>
    <xdr:to>
      <xdr:col>10</xdr:col>
      <xdr:colOff>50165</xdr:colOff>
      <xdr:row>10</xdr:row>
      <xdr:rowOff>384175</xdr:rowOff>
    </xdr:to>
    <xdr:pic>
      <xdr:nvPicPr>
        <xdr:cNvPr id="47" name="Picture 140" descr="3142418731510196992515"/>
        <xdr:cNvPicPr/>
      </xdr:nvPicPr>
      <xdr:blipFill>
        <a:blip r:embed="rId1" r:link="rId2"/>
        <a:stretch>
          <a:fillRect/>
        </a:stretch>
      </xdr:blipFill>
      <xdr:spPr>
        <a:xfrm>
          <a:off x="9320530" y="3785870"/>
          <a:ext cx="10160" cy="384175"/>
        </a:xfrm>
        <a:prstGeom prst="rect">
          <a:avLst/>
        </a:prstGeom>
        <a:noFill/>
        <a:ln w="9525">
          <a:noFill/>
        </a:ln>
      </xdr:spPr>
    </xdr:pic>
    <xdr:clientData/>
  </xdr:twoCellAnchor>
  <xdr:twoCellAnchor editAs="oneCell">
    <xdr:from>
      <xdr:col>10</xdr:col>
      <xdr:colOff>40005</xdr:colOff>
      <xdr:row>10</xdr:row>
      <xdr:rowOff>0</xdr:rowOff>
    </xdr:from>
    <xdr:to>
      <xdr:col>10</xdr:col>
      <xdr:colOff>50165</xdr:colOff>
      <xdr:row>10</xdr:row>
      <xdr:rowOff>459740</xdr:rowOff>
    </xdr:to>
    <xdr:pic>
      <xdr:nvPicPr>
        <xdr:cNvPr id="48" name="Picture 140" descr="3142418731510196992515"/>
        <xdr:cNvPicPr/>
      </xdr:nvPicPr>
      <xdr:blipFill>
        <a:blip r:embed="rId1" r:link="rId2"/>
        <a:stretch>
          <a:fillRect/>
        </a:stretch>
      </xdr:blipFill>
      <xdr:spPr>
        <a:xfrm>
          <a:off x="9320530" y="3785870"/>
          <a:ext cx="10160" cy="459740"/>
        </a:xfrm>
        <a:prstGeom prst="rect">
          <a:avLst/>
        </a:prstGeom>
        <a:noFill/>
        <a:ln w="9525">
          <a:noFill/>
        </a:ln>
      </xdr:spPr>
    </xdr:pic>
    <xdr:clientData/>
  </xdr:twoCellAnchor>
  <xdr:twoCellAnchor editAs="oneCell">
    <xdr:from>
      <xdr:col>10</xdr:col>
      <xdr:colOff>40005</xdr:colOff>
      <xdr:row>10</xdr:row>
      <xdr:rowOff>0</xdr:rowOff>
    </xdr:from>
    <xdr:to>
      <xdr:col>10</xdr:col>
      <xdr:colOff>50165</xdr:colOff>
      <xdr:row>10</xdr:row>
      <xdr:rowOff>307975</xdr:rowOff>
    </xdr:to>
    <xdr:pic>
      <xdr:nvPicPr>
        <xdr:cNvPr id="49" name="Picture 140" descr="3142418731510196992515"/>
        <xdr:cNvPicPr/>
      </xdr:nvPicPr>
      <xdr:blipFill>
        <a:blip r:embed="rId1" r:link="rId2"/>
        <a:stretch>
          <a:fillRect/>
        </a:stretch>
      </xdr:blipFill>
      <xdr:spPr>
        <a:xfrm>
          <a:off x="9320530" y="3785870"/>
          <a:ext cx="10160" cy="307975"/>
        </a:xfrm>
        <a:prstGeom prst="rect">
          <a:avLst/>
        </a:prstGeom>
        <a:noFill/>
        <a:ln w="9525">
          <a:noFill/>
        </a:ln>
      </xdr:spPr>
    </xdr:pic>
    <xdr:clientData/>
  </xdr:twoCellAnchor>
  <xdr:twoCellAnchor editAs="oneCell">
    <xdr:from>
      <xdr:col>10</xdr:col>
      <xdr:colOff>40005</xdr:colOff>
      <xdr:row>10</xdr:row>
      <xdr:rowOff>0</xdr:rowOff>
    </xdr:from>
    <xdr:to>
      <xdr:col>10</xdr:col>
      <xdr:colOff>50165</xdr:colOff>
      <xdr:row>10</xdr:row>
      <xdr:rowOff>461010</xdr:rowOff>
    </xdr:to>
    <xdr:pic>
      <xdr:nvPicPr>
        <xdr:cNvPr id="50" name="Picture 140" descr="3142418731510196992515"/>
        <xdr:cNvPicPr/>
      </xdr:nvPicPr>
      <xdr:blipFill>
        <a:blip r:embed="rId1" r:link="rId2"/>
        <a:stretch>
          <a:fillRect/>
        </a:stretch>
      </xdr:blipFill>
      <xdr:spPr>
        <a:xfrm>
          <a:off x="9320530" y="3785870"/>
          <a:ext cx="10160" cy="461010"/>
        </a:xfrm>
        <a:prstGeom prst="rect">
          <a:avLst/>
        </a:prstGeom>
        <a:noFill/>
        <a:ln w="9525">
          <a:noFill/>
        </a:ln>
      </xdr:spPr>
    </xdr:pic>
    <xdr:clientData/>
  </xdr:twoCellAnchor>
  <xdr:twoCellAnchor editAs="oneCell">
    <xdr:from>
      <xdr:col>10</xdr:col>
      <xdr:colOff>40005</xdr:colOff>
      <xdr:row>10</xdr:row>
      <xdr:rowOff>0</xdr:rowOff>
    </xdr:from>
    <xdr:to>
      <xdr:col>10</xdr:col>
      <xdr:colOff>50165</xdr:colOff>
      <xdr:row>10</xdr:row>
      <xdr:rowOff>459105</xdr:rowOff>
    </xdr:to>
    <xdr:pic>
      <xdr:nvPicPr>
        <xdr:cNvPr id="51" name="Picture 140" descr="3142418731510196992515"/>
        <xdr:cNvPicPr/>
      </xdr:nvPicPr>
      <xdr:blipFill>
        <a:blip r:embed="rId1" r:link="rId2"/>
        <a:stretch>
          <a:fillRect/>
        </a:stretch>
      </xdr:blipFill>
      <xdr:spPr>
        <a:xfrm>
          <a:off x="9320530" y="3785870"/>
          <a:ext cx="10160" cy="459105"/>
        </a:xfrm>
        <a:prstGeom prst="rect">
          <a:avLst/>
        </a:prstGeom>
        <a:noFill/>
        <a:ln w="9525">
          <a:noFill/>
        </a:ln>
      </xdr:spPr>
    </xdr:pic>
    <xdr:clientData/>
  </xdr:twoCellAnchor>
  <xdr:twoCellAnchor editAs="oneCell">
    <xdr:from>
      <xdr:col>10</xdr:col>
      <xdr:colOff>707390</xdr:colOff>
      <xdr:row>10</xdr:row>
      <xdr:rowOff>0</xdr:rowOff>
    </xdr:from>
    <xdr:to>
      <xdr:col>10</xdr:col>
      <xdr:colOff>1168400</xdr:colOff>
      <xdr:row>11</xdr:row>
      <xdr:rowOff>52070</xdr:rowOff>
    </xdr:to>
    <xdr:pic>
      <xdr:nvPicPr>
        <xdr:cNvPr id="52" name="Picture 140" descr="3142418731510196992515"/>
        <xdr:cNvPicPr/>
      </xdr:nvPicPr>
      <xdr:blipFill>
        <a:blip r:embed="rId1" r:link="rId2"/>
        <a:stretch>
          <a:fillRect/>
        </a:stretch>
      </xdr:blipFill>
      <xdr:spPr>
        <a:xfrm>
          <a:off x="9987915" y="3785870"/>
          <a:ext cx="461010" cy="1004570"/>
        </a:xfrm>
        <a:prstGeom prst="rect">
          <a:avLst/>
        </a:prstGeom>
        <a:noFill/>
        <a:ln w="9525">
          <a:noFill/>
        </a:ln>
      </xdr:spPr>
    </xdr:pic>
    <xdr:clientData/>
  </xdr:twoCellAnchor>
  <xdr:twoCellAnchor editAs="oneCell">
    <xdr:from>
      <xdr:col>10</xdr:col>
      <xdr:colOff>707390</xdr:colOff>
      <xdr:row>10</xdr:row>
      <xdr:rowOff>0</xdr:rowOff>
    </xdr:from>
    <xdr:to>
      <xdr:col>10</xdr:col>
      <xdr:colOff>994410</xdr:colOff>
      <xdr:row>11</xdr:row>
      <xdr:rowOff>52070</xdr:rowOff>
    </xdr:to>
    <xdr:pic>
      <xdr:nvPicPr>
        <xdr:cNvPr id="53" name="Picture 140" descr="3142418731510196992515"/>
        <xdr:cNvPicPr/>
      </xdr:nvPicPr>
      <xdr:blipFill>
        <a:blip r:embed="rId1" r:link="rId2"/>
        <a:stretch>
          <a:fillRect/>
        </a:stretch>
      </xdr:blipFill>
      <xdr:spPr>
        <a:xfrm>
          <a:off x="9987915" y="3785870"/>
          <a:ext cx="287020" cy="100457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3"/>
  <sheetViews>
    <sheetView tabSelected="1" view="pageBreakPreview" zoomScale="90" zoomScaleNormal="100" workbookViewId="0">
      <pane ySplit="7" topLeftCell="A8" activePane="bottomLeft" state="frozen"/>
      <selection/>
      <selection pane="bottomLeft" activeCell="V15" sqref="V15"/>
    </sheetView>
  </sheetViews>
  <sheetFormatPr defaultColWidth="9" defaultRowHeight="14.25"/>
  <cols>
    <col min="1" max="1" width="3.625" style="12" customWidth="1"/>
    <col min="2" max="2" width="11.475" style="13" customWidth="1"/>
    <col min="3" max="3" width="5" style="12" customWidth="1"/>
    <col min="4" max="4" width="8.40833333333333" style="14" customWidth="1"/>
    <col min="5" max="5" width="8.60833333333333" style="13" customWidth="1"/>
    <col min="6" max="6" width="37.3833333333333" style="15" customWidth="1"/>
    <col min="7" max="8" width="7.875" style="16" customWidth="1"/>
    <col min="9" max="9" width="7" style="16" customWidth="1"/>
    <col min="10" max="10" width="24.5416666666667" style="12" customWidth="1"/>
    <col min="11" max="11" width="24.8583333333333" style="12" customWidth="1"/>
    <col min="12" max="12" width="5.5" style="17" customWidth="1"/>
    <col min="13" max="13" width="5.375" style="17" customWidth="1"/>
    <col min="14" max="19" width="6.625" style="17" customWidth="1"/>
    <col min="20" max="20" width="10.9666666666667" style="13" customWidth="1"/>
    <col min="21" max="21" width="12.375" style="13" customWidth="1"/>
    <col min="22" max="22" width="13.8583333333333" style="18" customWidth="1"/>
  </cols>
  <sheetData>
    <row r="1" ht="23.1" customHeight="1" spans="1:22">
      <c r="A1" s="19" t="s">
        <v>0</v>
      </c>
      <c r="B1" s="20"/>
      <c r="J1" s="17"/>
    </row>
    <row r="2" ht="42" customHeight="1" spans="1:22">
      <c r="A2" s="21" t="s">
        <v>1</v>
      </c>
      <c r="B2" s="22"/>
      <c r="C2" s="23"/>
      <c r="D2" s="23"/>
      <c r="E2" s="22"/>
      <c r="F2" s="24"/>
      <c r="G2" s="25"/>
      <c r="H2" s="25"/>
      <c r="I2" s="26"/>
      <c r="J2" s="23"/>
      <c r="K2" s="23"/>
      <c r="L2" s="23"/>
      <c r="M2" s="23"/>
      <c r="N2" s="23"/>
      <c r="O2" s="23"/>
      <c r="P2" s="23"/>
      <c r="Q2" s="23"/>
      <c r="R2" s="23"/>
      <c r="S2" s="23"/>
      <c r="T2" s="22"/>
      <c r="U2" s="22"/>
      <c r="V2" s="23"/>
    </row>
    <row r="3" s="1" customFormat="1" ht="28" customHeight="1" spans="1:22">
      <c r="A3" s="27" t="s">
        <v>2</v>
      </c>
      <c r="B3" s="27" t="s">
        <v>3</v>
      </c>
      <c r="C3" s="27" t="s">
        <v>4</v>
      </c>
      <c r="D3" s="28" t="s">
        <v>5</v>
      </c>
      <c r="E3" s="27" t="s">
        <v>6</v>
      </c>
      <c r="F3" s="27" t="s">
        <v>7</v>
      </c>
      <c r="G3" s="29" t="s">
        <v>8</v>
      </c>
      <c r="H3" s="29"/>
      <c r="I3" s="29"/>
      <c r="J3" s="30" t="s">
        <v>9</v>
      </c>
      <c r="K3" s="27"/>
      <c r="L3" s="27"/>
      <c r="M3" s="27"/>
      <c r="N3" s="27"/>
      <c r="O3" s="27"/>
      <c r="P3" s="27"/>
      <c r="Q3" s="27"/>
      <c r="R3" s="27"/>
      <c r="S3" s="27"/>
      <c r="T3" s="27" t="s">
        <v>10</v>
      </c>
      <c r="U3" s="27" t="s">
        <v>11</v>
      </c>
      <c r="V3" s="27" t="s">
        <v>12</v>
      </c>
    </row>
    <row r="4" s="1" customFormat="1" ht="15" customHeight="1" spans="1:22">
      <c r="A4" s="27"/>
      <c r="B4" s="27"/>
      <c r="C4" s="27"/>
      <c r="D4" s="28"/>
      <c r="E4" s="27"/>
      <c r="F4" s="27"/>
      <c r="G4" s="29"/>
      <c r="H4" s="29"/>
      <c r="I4" s="29"/>
      <c r="J4" s="30" t="s">
        <v>13</v>
      </c>
      <c r="K4" s="27" t="s">
        <v>14</v>
      </c>
      <c r="L4" s="27" t="s">
        <v>15</v>
      </c>
      <c r="M4" s="27"/>
      <c r="N4" s="27" t="s">
        <v>16</v>
      </c>
      <c r="O4" s="27"/>
      <c r="P4" s="27"/>
      <c r="Q4" s="27" t="s">
        <v>17</v>
      </c>
      <c r="R4" s="27"/>
      <c r="S4" s="27"/>
      <c r="T4" s="27"/>
      <c r="U4" s="27"/>
      <c r="V4" s="27"/>
    </row>
    <row r="5" s="1" customFormat="1" ht="12" customHeight="1" spans="1:22">
      <c r="A5" s="27"/>
      <c r="B5" s="27"/>
      <c r="C5" s="27"/>
      <c r="D5" s="28"/>
      <c r="E5" s="27"/>
      <c r="F5" s="27"/>
      <c r="G5" s="29"/>
      <c r="H5" s="29"/>
      <c r="I5" s="29"/>
      <c r="J5" s="30"/>
      <c r="K5" s="27"/>
      <c r="L5" s="27"/>
      <c r="M5" s="27"/>
      <c r="N5" s="27"/>
      <c r="O5" s="27"/>
      <c r="P5" s="27"/>
      <c r="Q5" s="27"/>
      <c r="R5" s="27"/>
      <c r="S5" s="27"/>
      <c r="T5" s="27"/>
      <c r="U5" s="27"/>
      <c r="V5" s="27"/>
    </row>
    <row r="6" s="1" customFormat="1" ht="22" customHeight="1" spans="1:22">
      <c r="A6" s="27"/>
      <c r="B6" s="27"/>
      <c r="C6" s="27"/>
      <c r="D6" s="28"/>
      <c r="E6" s="27"/>
      <c r="F6" s="27"/>
      <c r="G6" s="29"/>
      <c r="H6" s="29"/>
      <c r="I6" s="29"/>
      <c r="J6" s="30"/>
      <c r="K6" s="27"/>
      <c r="L6" s="27" t="s">
        <v>18</v>
      </c>
      <c r="M6" s="27" t="s">
        <v>19</v>
      </c>
      <c r="N6" s="27" t="s">
        <v>20</v>
      </c>
      <c r="O6" s="27" t="s">
        <v>21</v>
      </c>
      <c r="P6" s="27" t="s">
        <v>22</v>
      </c>
      <c r="Q6" s="27" t="s">
        <v>20</v>
      </c>
      <c r="R6" s="27" t="s">
        <v>23</v>
      </c>
      <c r="S6" s="27" t="s">
        <v>24</v>
      </c>
      <c r="T6" s="27"/>
      <c r="U6" s="27"/>
      <c r="V6" s="27"/>
    </row>
    <row r="7" s="1" customFormat="1" ht="54" customHeight="1" spans="1:22">
      <c r="A7" s="27"/>
      <c r="B7" s="27"/>
      <c r="C7" s="27"/>
      <c r="D7" s="28"/>
      <c r="E7" s="27"/>
      <c r="F7" s="27"/>
      <c r="G7" s="31" t="s">
        <v>25</v>
      </c>
      <c r="H7" s="31" t="s">
        <v>26</v>
      </c>
      <c r="I7" s="31" t="s">
        <v>27</v>
      </c>
      <c r="J7" s="30"/>
      <c r="K7" s="27"/>
      <c r="L7" s="27"/>
      <c r="M7" s="27"/>
      <c r="N7" s="27"/>
      <c r="O7" s="27"/>
      <c r="P7" s="27"/>
      <c r="Q7" s="27"/>
      <c r="R7" s="27"/>
      <c r="S7" s="27"/>
      <c r="T7" s="27"/>
      <c r="U7" s="27"/>
      <c r="V7" s="27"/>
    </row>
    <row r="8" s="1" customFormat="1" ht="62.1" hidden="1" customHeight="1" spans="1:22">
      <c r="A8" s="32"/>
      <c r="B8" s="33"/>
      <c r="C8" s="33"/>
      <c r="D8" s="34"/>
      <c r="E8" s="33"/>
      <c r="F8" s="32"/>
      <c r="G8" s="16"/>
      <c r="H8" s="16"/>
      <c r="I8" s="35"/>
      <c r="J8" s="32"/>
      <c r="K8" s="32"/>
      <c r="L8" s="32"/>
      <c r="M8" s="32"/>
      <c r="N8" s="32"/>
      <c r="O8" s="32"/>
      <c r="P8" s="32"/>
      <c r="Q8" s="32"/>
      <c r="R8" s="32"/>
      <c r="S8" s="32"/>
      <c r="T8" s="36"/>
      <c r="U8" s="36"/>
      <c r="V8" s="37"/>
    </row>
    <row r="9" s="2" customFormat="1" ht="57" customHeight="1" spans="1:22">
      <c r="A9" s="38"/>
      <c r="B9" s="39"/>
      <c r="C9" s="39"/>
      <c r="D9" s="39"/>
      <c r="E9" s="39"/>
      <c r="F9" s="38"/>
      <c r="G9" s="40">
        <v>3351</v>
      </c>
      <c r="H9" s="40">
        <v>2153</v>
      </c>
      <c r="I9" s="41">
        <v>1198</v>
      </c>
      <c r="J9" s="42" t="s">
        <v>28</v>
      </c>
      <c r="K9" s="43"/>
      <c r="L9" s="43"/>
      <c r="M9" s="43"/>
      <c r="N9" s="43"/>
      <c r="O9" s="43"/>
      <c r="P9" s="43"/>
      <c r="Q9" s="43"/>
      <c r="R9" s="43"/>
      <c r="S9" s="43"/>
      <c r="T9" s="43"/>
      <c r="U9" s="43"/>
      <c r="V9" s="44"/>
    </row>
    <row r="10" s="2" customFormat="1" ht="45" customHeight="1" spans="1:22">
      <c r="A10" s="45" t="s">
        <v>29</v>
      </c>
      <c r="B10" s="46" t="s">
        <v>30</v>
      </c>
      <c r="C10" s="47"/>
      <c r="D10" s="47"/>
      <c r="E10" s="47"/>
      <c r="F10" s="47"/>
      <c r="G10" s="40">
        <v>2322</v>
      </c>
      <c r="H10" s="48">
        <v>0.693</v>
      </c>
      <c r="I10" s="49"/>
      <c r="J10" s="50"/>
      <c r="K10" s="50"/>
      <c r="L10" s="50"/>
      <c r="M10" s="50"/>
      <c r="N10" s="50"/>
      <c r="O10" s="50"/>
      <c r="P10" s="50"/>
      <c r="Q10" s="50"/>
      <c r="R10" s="50"/>
      <c r="S10" s="50"/>
      <c r="T10" s="50"/>
      <c r="U10" s="51"/>
      <c r="V10" s="50"/>
    </row>
    <row r="11" s="2" customFormat="1" ht="75" customHeight="1" spans="1:22">
      <c r="A11" s="52">
        <v>1</v>
      </c>
      <c r="B11" s="53" t="s">
        <v>31</v>
      </c>
      <c r="C11" s="54" t="s">
        <v>32</v>
      </c>
      <c r="D11" s="55" t="s">
        <v>33</v>
      </c>
      <c r="E11" s="54" t="s">
        <v>34</v>
      </c>
      <c r="F11" s="56" t="s">
        <v>35</v>
      </c>
      <c r="G11" s="53">
        <v>30</v>
      </c>
      <c r="H11" s="53">
        <v>30</v>
      </c>
      <c r="I11" s="57"/>
      <c r="J11" s="58" t="s">
        <v>36</v>
      </c>
      <c r="K11" s="54" t="s">
        <v>37</v>
      </c>
      <c r="L11" s="52">
        <v>15</v>
      </c>
      <c r="M11" s="52">
        <v>28</v>
      </c>
      <c r="N11" s="52">
        <v>0.28</v>
      </c>
      <c r="O11" s="52">
        <v>0.1743</v>
      </c>
      <c r="P11" s="52">
        <v>0.1057</v>
      </c>
      <c r="Q11" s="52">
        <v>1.1208</v>
      </c>
      <c r="R11" s="52">
        <v>0.698</v>
      </c>
      <c r="S11" s="52">
        <v>0.4228</v>
      </c>
      <c r="T11" s="59" t="s">
        <v>38</v>
      </c>
      <c r="U11" s="60" t="s">
        <v>38</v>
      </c>
      <c r="V11" s="50"/>
    </row>
    <row r="12" s="3" customFormat="1" ht="75" customHeight="1" spans="1:22">
      <c r="A12" s="52">
        <v>2</v>
      </c>
      <c r="B12" s="53" t="s">
        <v>39</v>
      </c>
      <c r="C12" s="54" t="s">
        <v>32</v>
      </c>
      <c r="D12" s="61" t="s">
        <v>33</v>
      </c>
      <c r="E12" s="54" t="s">
        <v>34</v>
      </c>
      <c r="F12" s="56" t="s">
        <v>40</v>
      </c>
      <c r="G12" s="62">
        <v>630</v>
      </c>
      <c r="H12" s="62">
        <v>630</v>
      </c>
      <c r="I12" s="57"/>
      <c r="J12" s="58" t="s">
        <v>41</v>
      </c>
      <c r="K12" s="54" t="s">
        <v>42</v>
      </c>
      <c r="L12" s="52">
        <v>15</v>
      </c>
      <c r="M12" s="52">
        <v>28</v>
      </c>
      <c r="N12" s="52">
        <v>0.28</v>
      </c>
      <c r="O12" s="52">
        <v>0.1743</v>
      </c>
      <c r="P12" s="52">
        <v>0.1057</v>
      </c>
      <c r="Q12" s="52">
        <v>1.1208</v>
      </c>
      <c r="R12" s="52">
        <v>0.698</v>
      </c>
      <c r="S12" s="52">
        <v>0.4228</v>
      </c>
      <c r="T12" s="59" t="s">
        <v>38</v>
      </c>
      <c r="U12" s="60" t="s">
        <v>38</v>
      </c>
      <c r="V12" s="63"/>
    </row>
    <row r="13" s="2" customFormat="1" ht="66" customHeight="1" spans="1:22">
      <c r="A13" s="64">
        <v>3</v>
      </c>
      <c r="B13" s="65" t="s">
        <v>43</v>
      </c>
      <c r="C13" s="65" t="s">
        <v>32</v>
      </c>
      <c r="D13" s="61" t="s">
        <v>33</v>
      </c>
      <c r="E13" s="66" t="s">
        <v>34</v>
      </c>
      <c r="F13" s="67" t="s">
        <v>44</v>
      </c>
      <c r="G13" s="62">
        <v>333</v>
      </c>
      <c r="H13" s="62"/>
      <c r="I13" s="62">
        <v>333</v>
      </c>
      <c r="J13" s="54" t="s">
        <v>45</v>
      </c>
      <c r="K13" s="54" t="s">
        <v>46</v>
      </c>
      <c r="L13" s="52">
        <v>15</v>
      </c>
      <c r="M13" s="52">
        <v>28</v>
      </c>
      <c r="N13" s="52">
        <v>0.28</v>
      </c>
      <c r="O13" s="52">
        <v>0.1743</v>
      </c>
      <c r="P13" s="52">
        <v>0.1057</v>
      </c>
      <c r="Q13" s="52">
        <v>1.1208</v>
      </c>
      <c r="R13" s="52">
        <v>0.698</v>
      </c>
      <c r="S13" s="52">
        <v>0.4228</v>
      </c>
      <c r="T13" s="59" t="s">
        <v>38</v>
      </c>
      <c r="U13" s="60" t="s">
        <v>38</v>
      </c>
      <c r="V13" s="68"/>
    </row>
    <row r="14" s="2" customFormat="1" ht="48" customHeight="1" spans="1:22">
      <c r="A14" s="69" t="s">
        <v>47</v>
      </c>
      <c r="B14" s="70" t="s">
        <v>48</v>
      </c>
      <c r="C14" s="71"/>
      <c r="D14" s="71"/>
      <c r="E14" s="71"/>
      <c r="F14" s="71"/>
      <c r="G14" s="72"/>
      <c r="H14" s="72"/>
      <c r="I14" s="72"/>
      <c r="J14" s="73"/>
      <c r="K14" s="39"/>
      <c r="L14" s="74"/>
      <c r="M14" s="74"/>
      <c r="N14" s="39"/>
      <c r="O14" s="39"/>
      <c r="P14" s="39"/>
      <c r="Q14" s="39"/>
      <c r="R14" s="39"/>
      <c r="S14" s="39"/>
      <c r="T14" s="75"/>
      <c r="U14" s="75"/>
      <c r="V14" s="38"/>
    </row>
    <row r="15" s="4" customFormat="1" ht="85" customHeight="1" spans="1:22">
      <c r="A15" s="76">
        <v>4</v>
      </c>
      <c r="B15" s="54" t="s">
        <v>49</v>
      </c>
      <c r="C15" s="77" t="s">
        <v>32</v>
      </c>
      <c r="D15" s="78" t="s">
        <v>33</v>
      </c>
      <c r="E15" s="78" t="s">
        <v>50</v>
      </c>
      <c r="F15" s="54" t="s">
        <v>51</v>
      </c>
      <c r="G15" s="62">
        <v>350</v>
      </c>
      <c r="H15" s="62">
        <v>350</v>
      </c>
      <c r="I15" s="79"/>
      <c r="J15" s="56" t="s">
        <v>52</v>
      </c>
      <c r="K15" s="61" t="s">
        <v>53</v>
      </c>
      <c r="L15" s="61">
        <v>0</v>
      </c>
      <c r="M15" s="61">
        <v>1</v>
      </c>
      <c r="N15" s="61">
        <v>0.0127</v>
      </c>
      <c r="O15" s="61">
        <v>0.0022</v>
      </c>
      <c r="P15" s="61">
        <v>0.0125</v>
      </c>
      <c r="Q15" s="61">
        <v>0.0413</v>
      </c>
      <c r="R15" s="61">
        <v>0.0093</v>
      </c>
      <c r="S15" s="61">
        <v>0.032</v>
      </c>
      <c r="T15" s="61" t="s">
        <v>54</v>
      </c>
      <c r="U15" s="61" t="s">
        <v>54</v>
      </c>
      <c r="V15" s="56" t="s">
        <v>55</v>
      </c>
    </row>
    <row r="16" s="4" customFormat="1" ht="80" customHeight="1" spans="1:22">
      <c r="A16" s="80">
        <v>5</v>
      </c>
      <c r="B16" s="77" t="s">
        <v>56</v>
      </c>
      <c r="C16" s="81" t="s">
        <v>57</v>
      </c>
      <c r="D16" s="81" t="s">
        <v>58</v>
      </c>
      <c r="E16" s="82" t="s">
        <v>59</v>
      </c>
      <c r="F16" s="83" t="s">
        <v>60</v>
      </c>
      <c r="G16" s="84">
        <v>93</v>
      </c>
      <c r="H16" s="84">
        <v>93</v>
      </c>
      <c r="I16" s="85"/>
      <c r="J16" s="81" t="s">
        <v>61</v>
      </c>
      <c r="K16" s="81" t="s">
        <v>62</v>
      </c>
      <c r="L16" s="81">
        <v>0</v>
      </c>
      <c r="M16" s="81">
        <v>1</v>
      </c>
      <c r="N16" s="81">
        <v>0.0777</v>
      </c>
      <c r="O16" s="81">
        <v>0.0025</v>
      </c>
      <c r="P16" s="81">
        <v>0.0745</v>
      </c>
      <c r="Q16" s="81">
        <v>0.4156</v>
      </c>
      <c r="R16" s="81">
        <v>0.0877</v>
      </c>
      <c r="S16" s="81">
        <v>0.3279</v>
      </c>
      <c r="T16" s="81" t="s">
        <v>54</v>
      </c>
      <c r="U16" s="86" t="s">
        <v>63</v>
      </c>
      <c r="V16" s="77" t="s">
        <v>64</v>
      </c>
    </row>
    <row r="17" s="5" customFormat="1" ht="133" customHeight="1" spans="1:22">
      <c r="A17" s="62">
        <v>6</v>
      </c>
      <c r="B17" s="62" t="s">
        <v>65</v>
      </c>
      <c r="C17" s="62" t="s">
        <v>66</v>
      </c>
      <c r="D17" s="61" t="s">
        <v>58</v>
      </c>
      <c r="E17" s="62" t="s">
        <v>67</v>
      </c>
      <c r="F17" s="87" t="s">
        <v>68</v>
      </c>
      <c r="G17" s="62">
        <v>230</v>
      </c>
      <c r="H17" s="62">
        <v>130</v>
      </c>
      <c r="I17" s="62">
        <v>100</v>
      </c>
      <c r="J17" s="88" t="s">
        <v>69</v>
      </c>
      <c r="K17" s="56" t="s">
        <v>70</v>
      </c>
      <c r="L17" s="61">
        <v>1</v>
      </c>
      <c r="M17" s="61">
        <v>5</v>
      </c>
      <c r="N17" s="61">
        <v>0.1222</v>
      </c>
      <c r="O17" s="61">
        <v>0.0167</v>
      </c>
      <c r="P17" s="61">
        <f>N17-O17</f>
        <v>0.1055</v>
      </c>
      <c r="Q17" s="61">
        <v>0.5502</v>
      </c>
      <c r="R17" s="61">
        <v>0.0667</v>
      </c>
      <c r="S17" s="61">
        <f>Q17-R17</f>
        <v>0.4835</v>
      </c>
      <c r="T17" s="61" t="s">
        <v>71</v>
      </c>
      <c r="U17" s="56" t="s">
        <v>72</v>
      </c>
      <c r="V17" s="38"/>
    </row>
    <row r="18" s="6" customFormat="1" ht="92" customHeight="1" spans="1:22">
      <c r="A18" s="89">
        <v>7</v>
      </c>
      <c r="B18" s="53" t="s">
        <v>73</v>
      </c>
      <c r="C18" s="53" t="s">
        <v>74</v>
      </c>
      <c r="D18" s="53" t="s">
        <v>58</v>
      </c>
      <c r="E18" s="53" t="s">
        <v>75</v>
      </c>
      <c r="F18" s="58" t="s">
        <v>76</v>
      </c>
      <c r="G18" s="53">
        <v>110</v>
      </c>
      <c r="H18" s="53">
        <v>110</v>
      </c>
      <c r="I18" s="53"/>
      <c r="J18" s="53" t="s">
        <v>77</v>
      </c>
      <c r="K18" s="53" t="s">
        <v>78</v>
      </c>
      <c r="L18" s="53">
        <v>1</v>
      </c>
      <c r="M18" s="53">
        <v>4</v>
      </c>
      <c r="N18" s="53">
        <v>5</v>
      </c>
      <c r="O18" s="53">
        <v>0.0047</v>
      </c>
      <c r="P18" s="53">
        <v>0.0271</v>
      </c>
      <c r="Q18" s="53">
        <v>0.00318</v>
      </c>
      <c r="R18" s="53">
        <v>0.0186</v>
      </c>
      <c r="S18" s="122" t="s">
        <v>79</v>
      </c>
      <c r="T18" s="53" t="s">
        <v>80</v>
      </c>
      <c r="U18" s="53" t="s">
        <v>81</v>
      </c>
      <c r="V18" s="68"/>
    </row>
    <row r="19" s="6" customFormat="1" ht="102" customHeight="1" spans="1:22">
      <c r="A19" s="90">
        <v>8</v>
      </c>
      <c r="B19" s="56" t="s">
        <v>82</v>
      </c>
      <c r="C19" s="56" t="s">
        <v>32</v>
      </c>
      <c r="D19" s="62" t="s">
        <v>33</v>
      </c>
      <c r="E19" s="54" t="s">
        <v>34</v>
      </c>
      <c r="F19" s="54" t="s">
        <v>83</v>
      </c>
      <c r="G19" s="62">
        <v>95</v>
      </c>
      <c r="H19" s="62"/>
      <c r="I19" s="62">
        <v>95</v>
      </c>
      <c r="J19" s="61" t="s">
        <v>84</v>
      </c>
      <c r="K19" s="56" t="s">
        <v>85</v>
      </c>
      <c r="L19" s="52">
        <v>15</v>
      </c>
      <c r="M19" s="52">
        <v>28</v>
      </c>
      <c r="N19" s="52">
        <v>0.28</v>
      </c>
      <c r="O19" s="52">
        <v>0.1743</v>
      </c>
      <c r="P19" s="52">
        <v>0.1057</v>
      </c>
      <c r="Q19" s="52">
        <v>1.1208</v>
      </c>
      <c r="R19" s="52">
        <v>0.698</v>
      </c>
      <c r="S19" s="52">
        <v>0.4228</v>
      </c>
      <c r="T19" s="56" t="s">
        <v>80</v>
      </c>
      <c r="U19" s="91" t="s">
        <v>86</v>
      </c>
      <c r="V19" s="38"/>
    </row>
    <row r="20" s="6" customFormat="1" ht="60" customHeight="1" spans="1:22">
      <c r="A20" s="92">
        <v>9</v>
      </c>
      <c r="B20" s="82" t="s">
        <v>87</v>
      </c>
      <c r="C20" s="77" t="s">
        <v>32</v>
      </c>
      <c r="D20" s="84" t="s">
        <v>33</v>
      </c>
      <c r="E20" s="84" t="s">
        <v>88</v>
      </c>
      <c r="F20" s="53" t="s">
        <v>89</v>
      </c>
      <c r="G20" s="82">
        <v>230</v>
      </c>
      <c r="H20" s="82"/>
      <c r="I20" s="84">
        <v>230</v>
      </c>
      <c r="J20" s="61" t="s">
        <v>90</v>
      </c>
      <c r="K20" s="91" t="s">
        <v>91</v>
      </c>
      <c r="L20" s="93"/>
      <c r="M20" s="93"/>
      <c r="N20" s="93"/>
      <c r="O20" s="93"/>
      <c r="P20" s="93"/>
      <c r="Q20" s="93"/>
      <c r="R20" s="93"/>
      <c r="S20" s="94"/>
      <c r="T20" s="56" t="s">
        <v>92</v>
      </c>
      <c r="U20" s="56" t="s">
        <v>92</v>
      </c>
      <c r="V20" s="95"/>
    </row>
    <row r="21" s="5" customFormat="1" ht="82" customHeight="1" spans="1:22">
      <c r="A21" s="61">
        <v>10</v>
      </c>
      <c r="B21" s="96" t="s">
        <v>93</v>
      </c>
      <c r="C21" s="56" t="s">
        <v>32</v>
      </c>
      <c r="D21" s="62" t="s">
        <v>33</v>
      </c>
      <c r="E21" s="56" t="s">
        <v>94</v>
      </c>
      <c r="F21" s="56" t="s">
        <v>95</v>
      </c>
      <c r="G21" s="62">
        <v>221</v>
      </c>
      <c r="H21" s="62">
        <v>131.85</v>
      </c>
      <c r="I21" s="62">
        <v>89.15</v>
      </c>
      <c r="J21" s="56" t="s">
        <v>96</v>
      </c>
      <c r="K21" s="91" t="s">
        <v>97</v>
      </c>
      <c r="L21" s="97">
        <v>4</v>
      </c>
      <c r="M21" s="97">
        <v>1</v>
      </c>
      <c r="N21" s="97">
        <v>0.04</v>
      </c>
      <c r="O21" s="97">
        <v>0.01</v>
      </c>
      <c r="P21" s="97">
        <v>0.03</v>
      </c>
      <c r="Q21" s="97">
        <v>0.12</v>
      </c>
      <c r="R21" s="97">
        <v>0.03</v>
      </c>
      <c r="S21" s="97">
        <v>0.09</v>
      </c>
      <c r="T21" s="98" t="s">
        <v>80</v>
      </c>
      <c r="U21" s="91" t="s">
        <v>98</v>
      </c>
      <c r="V21" s="38"/>
    </row>
    <row r="22" s="6" customFormat="1" ht="35" customHeight="1" spans="1:22">
      <c r="A22" s="99" t="s">
        <v>99</v>
      </c>
      <c r="B22" s="100" t="s">
        <v>100</v>
      </c>
      <c r="C22" s="101"/>
      <c r="D22" s="101"/>
      <c r="E22" s="101"/>
      <c r="F22" s="102"/>
      <c r="G22" s="40">
        <v>678.15</v>
      </c>
      <c r="H22" s="48">
        <v>0.2024</v>
      </c>
      <c r="I22" s="41"/>
      <c r="J22" s="103"/>
      <c r="K22" s="103"/>
      <c r="L22" s="103"/>
      <c r="M22" s="103"/>
      <c r="N22" s="103"/>
      <c r="O22" s="103"/>
      <c r="P22" s="103"/>
      <c r="Q22" s="103"/>
      <c r="R22" s="103"/>
      <c r="S22" s="104"/>
      <c r="T22" s="103"/>
      <c r="U22" s="103"/>
      <c r="V22" s="68"/>
    </row>
    <row r="23" s="7" customFormat="1" ht="81" customHeight="1" spans="1:22">
      <c r="A23" s="105">
        <v>11</v>
      </c>
      <c r="B23" s="62" t="s">
        <v>101</v>
      </c>
      <c r="C23" s="62" t="s">
        <v>32</v>
      </c>
      <c r="D23" s="62" t="s">
        <v>102</v>
      </c>
      <c r="E23" s="62" t="s">
        <v>103</v>
      </c>
      <c r="F23" s="62" t="s">
        <v>104</v>
      </c>
      <c r="G23" s="62">
        <v>142</v>
      </c>
      <c r="H23" s="62">
        <v>142</v>
      </c>
      <c r="I23" s="106"/>
      <c r="J23" s="107" t="s">
        <v>105</v>
      </c>
      <c r="K23" s="107" t="s">
        <v>105</v>
      </c>
      <c r="L23" s="107">
        <v>3</v>
      </c>
      <c r="M23" s="107">
        <v>2</v>
      </c>
      <c r="N23" s="107">
        <f>0.0245+0.024+0.032</f>
        <v>0.0805</v>
      </c>
      <c r="O23" s="107">
        <f>N23*0.3</f>
        <v>0.02415</v>
      </c>
      <c r="P23" s="107">
        <f>N23*0.7</f>
        <v>0.05635</v>
      </c>
      <c r="Q23" s="107">
        <f>0.1107+0.1107+0.1463</f>
        <v>0.3677</v>
      </c>
      <c r="R23" s="107">
        <f>Q23*0.3</f>
        <v>0.11031</v>
      </c>
      <c r="S23" s="107">
        <f>Q23*0.7</f>
        <v>0.25739</v>
      </c>
      <c r="T23" s="107" t="s">
        <v>106</v>
      </c>
      <c r="U23" s="107" t="s">
        <v>106</v>
      </c>
      <c r="V23" s="108"/>
    </row>
    <row r="24" s="8" customFormat="1" ht="79" customHeight="1" spans="1:22">
      <c r="A24" s="109">
        <v>12</v>
      </c>
      <c r="B24" s="62" t="s">
        <v>107</v>
      </c>
      <c r="C24" s="62" t="s">
        <v>32</v>
      </c>
      <c r="D24" s="62" t="s">
        <v>33</v>
      </c>
      <c r="E24" s="62" t="s">
        <v>108</v>
      </c>
      <c r="F24" s="62" t="s">
        <v>109</v>
      </c>
      <c r="G24" s="62" t="s">
        <v>110</v>
      </c>
      <c r="H24" s="62" t="s">
        <v>110</v>
      </c>
      <c r="I24" s="110"/>
      <c r="J24" s="97" t="s">
        <v>111</v>
      </c>
      <c r="K24" s="97" t="s">
        <v>112</v>
      </c>
      <c r="L24" s="97" t="s">
        <v>113</v>
      </c>
      <c r="M24" s="97" t="s">
        <v>114</v>
      </c>
      <c r="N24" s="97" t="s">
        <v>115</v>
      </c>
      <c r="O24" s="97" t="s">
        <v>116</v>
      </c>
      <c r="P24" s="97">
        <v>0.0193</v>
      </c>
      <c r="Q24" s="97" t="s">
        <v>117</v>
      </c>
      <c r="R24" s="97" t="s">
        <v>118</v>
      </c>
      <c r="S24" s="97">
        <v>0.0816</v>
      </c>
      <c r="T24" s="97" t="s">
        <v>119</v>
      </c>
      <c r="U24" s="97" t="s">
        <v>119</v>
      </c>
      <c r="V24" s="97" t="s">
        <v>120</v>
      </c>
    </row>
    <row r="25" s="9" customFormat="1" ht="65" customHeight="1" spans="1:22">
      <c r="A25" s="105">
        <v>13</v>
      </c>
      <c r="B25" s="62" t="s">
        <v>121</v>
      </c>
      <c r="C25" s="62" t="s">
        <v>57</v>
      </c>
      <c r="D25" s="62" t="s">
        <v>33</v>
      </c>
      <c r="E25" s="62" t="s">
        <v>122</v>
      </c>
      <c r="F25" s="62" t="s">
        <v>123</v>
      </c>
      <c r="G25" s="62" t="s">
        <v>124</v>
      </c>
      <c r="H25" s="62" t="s">
        <v>124</v>
      </c>
      <c r="I25" s="106"/>
      <c r="J25" s="97" t="s">
        <v>125</v>
      </c>
      <c r="K25" s="97" t="s">
        <v>126</v>
      </c>
      <c r="L25" s="97" t="s">
        <v>113</v>
      </c>
      <c r="M25" s="97" t="s">
        <v>114</v>
      </c>
      <c r="N25" s="97" t="s">
        <v>127</v>
      </c>
      <c r="O25" s="97" t="s">
        <v>128</v>
      </c>
      <c r="P25" s="97">
        <v>0.0045</v>
      </c>
      <c r="Q25" s="97" t="s">
        <v>129</v>
      </c>
      <c r="R25" s="97" t="s">
        <v>130</v>
      </c>
      <c r="S25" s="97">
        <v>0.022</v>
      </c>
      <c r="T25" s="97" t="s">
        <v>119</v>
      </c>
      <c r="U25" s="97" t="s">
        <v>119</v>
      </c>
      <c r="V25" s="107" t="s">
        <v>131</v>
      </c>
    </row>
    <row r="26" s="6" customFormat="1" ht="49" customHeight="1" spans="1:22">
      <c r="A26" s="105">
        <v>14</v>
      </c>
      <c r="B26" s="84" t="s">
        <v>132</v>
      </c>
      <c r="C26" s="84" t="s">
        <v>133</v>
      </c>
      <c r="D26" s="84" t="s">
        <v>134</v>
      </c>
      <c r="E26" s="84" t="s">
        <v>135</v>
      </c>
      <c r="F26" s="84" t="s">
        <v>136</v>
      </c>
      <c r="G26" s="84">
        <v>189.51</v>
      </c>
      <c r="H26" s="84">
        <v>189.51</v>
      </c>
      <c r="I26" s="111"/>
      <c r="J26" s="107" t="s">
        <v>137</v>
      </c>
      <c r="K26" s="107" t="s">
        <v>137</v>
      </c>
      <c r="L26" s="107">
        <v>0</v>
      </c>
      <c r="M26" s="107">
        <v>1</v>
      </c>
      <c r="N26" s="107">
        <v>0.0032</v>
      </c>
      <c r="O26" s="107">
        <v>0</v>
      </c>
      <c r="P26" s="107">
        <v>0.0032</v>
      </c>
      <c r="Q26" s="107">
        <v>0.0145</v>
      </c>
      <c r="R26" s="107">
        <v>0</v>
      </c>
      <c r="S26" s="107">
        <v>0.0145</v>
      </c>
      <c r="T26" s="107" t="s">
        <v>138</v>
      </c>
      <c r="U26" s="107" t="s">
        <v>138</v>
      </c>
      <c r="V26" s="95"/>
    </row>
    <row r="27" s="5" customFormat="1" ht="93" customHeight="1" spans="1:22">
      <c r="A27" s="76">
        <v>15</v>
      </c>
      <c r="B27" s="62" t="s">
        <v>139</v>
      </c>
      <c r="C27" s="62" t="s">
        <v>133</v>
      </c>
      <c r="D27" s="62" t="s">
        <v>33</v>
      </c>
      <c r="E27" s="97" t="s">
        <v>140</v>
      </c>
      <c r="F27" s="67" t="s">
        <v>141</v>
      </c>
      <c r="G27" s="62">
        <v>34.64</v>
      </c>
      <c r="H27" s="62">
        <v>34.64</v>
      </c>
      <c r="I27" s="62"/>
      <c r="J27" s="97" t="s">
        <v>142</v>
      </c>
      <c r="K27" s="97" t="s">
        <v>142</v>
      </c>
      <c r="L27" s="97">
        <v>3</v>
      </c>
      <c r="M27" s="97">
        <v>2</v>
      </c>
      <c r="N27" s="97">
        <v>0.1292</v>
      </c>
      <c r="O27" s="97">
        <v>0.0327</v>
      </c>
      <c r="P27" s="97">
        <v>0.0965</v>
      </c>
      <c r="Q27" s="97">
        <v>0.6012</v>
      </c>
      <c r="R27" s="97">
        <v>0.1402</v>
      </c>
      <c r="S27" s="76">
        <v>0.461</v>
      </c>
      <c r="T27" s="112" t="s">
        <v>54</v>
      </c>
      <c r="U27" s="112" t="s">
        <v>54</v>
      </c>
      <c r="V27" s="38"/>
    </row>
    <row r="28" s="6" customFormat="1" ht="38" customHeight="1" spans="1:22">
      <c r="A28" s="104" t="s">
        <v>143</v>
      </c>
      <c r="B28" s="100" t="s">
        <v>144</v>
      </c>
      <c r="C28" s="101"/>
      <c r="D28" s="101"/>
      <c r="E28" s="101"/>
      <c r="F28" s="102"/>
      <c r="G28" s="40">
        <v>50.85</v>
      </c>
      <c r="H28" s="48">
        <v>0.0152</v>
      </c>
      <c r="I28" s="41"/>
      <c r="J28" s="103"/>
      <c r="K28" s="103"/>
      <c r="L28" s="103"/>
      <c r="M28" s="103"/>
      <c r="N28" s="103"/>
      <c r="O28" s="103"/>
      <c r="P28" s="103"/>
      <c r="Q28" s="103"/>
      <c r="R28" s="103"/>
      <c r="S28" s="103"/>
      <c r="T28" s="103"/>
      <c r="U28" s="103"/>
      <c r="V28" s="68"/>
    </row>
    <row r="29" s="10" customFormat="1" ht="51" customHeight="1" spans="1:22">
      <c r="A29" s="97">
        <v>16</v>
      </c>
      <c r="B29" s="62" t="s">
        <v>145</v>
      </c>
      <c r="C29" s="62" t="s">
        <v>32</v>
      </c>
      <c r="D29" s="62" t="s">
        <v>146</v>
      </c>
      <c r="E29" s="62" t="s">
        <v>147</v>
      </c>
      <c r="F29" s="62" t="s">
        <v>148</v>
      </c>
      <c r="G29" s="62">
        <v>6</v>
      </c>
      <c r="H29" s="62"/>
      <c r="I29" s="97">
        <v>6</v>
      </c>
      <c r="J29" s="97" t="s">
        <v>149</v>
      </c>
      <c r="K29" s="97" t="s">
        <v>150</v>
      </c>
      <c r="L29" s="97">
        <v>15</v>
      </c>
      <c r="M29" s="97">
        <v>28</v>
      </c>
      <c r="N29" s="97">
        <v>0.01</v>
      </c>
      <c r="O29" s="97">
        <v>0.01</v>
      </c>
      <c r="P29" s="97"/>
      <c r="Q29" s="97">
        <v>0.01</v>
      </c>
      <c r="R29" s="97">
        <v>0.01</v>
      </c>
      <c r="S29" s="97"/>
      <c r="T29" s="97" t="s">
        <v>151</v>
      </c>
      <c r="U29" s="97" t="s">
        <v>151</v>
      </c>
      <c r="V29" s="108"/>
    </row>
    <row r="30" s="10" customFormat="1" ht="72" customHeight="1" spans="1:22">
      <c r="A30" s="97">
        <v>17</v>
      </c>
      <c r="B30" s="62" t="s">
        <v>152</v>
      </c>
      <c r="C30" s="62" t="s">
        <v>32</v>
      </c>
      <c r="D30" s="62" t="s">
        <v>146</v>
      </c>
      <c r="E30" s="62" t="s">
        <v>147</v>
      </c>
      <c r="F30" s="56" t="s">
        <v>153</v>
      </c>
      <c r="G30" s="62">
        <v>41.85</v>
      </c>
      <c r="H30" s="62"/>
      <c r="I30" s="62">
        <v>41.85</v>
      </c>
      <c r="J30" s="97" t="s">
        <v>154</v>
      </c>
      <c r="K30" s="97" t="s">
        <v>155</v>
      </c>
      <c r="L30" s="97">
        <v>15</v>
      </c>
      <c r="M30" s="97">
        <v>28</v>
      </c>
      <c r="N30" s="97">
        <v>0.0093</v>
      </c>
      <c r="O30" s="97">
        <v>0.0093</v>
      </c>
      <c r="P30" s="97"/>
      <c r="Q30" s="97">
        <v>0.0093</v>
      </c>
      <c r="R30" s="97">
        <v>0.0093</v>
      </c>
      <c r="S30" s="97"/>
      <c r="T30" s="97" t="s">
        <v>151</v>
      </c>
      <c r="U30" s="97" t="s">
        <v>151</v>
      </c>
      <c r="V30" s="108"/>
    </row>
    <row r="31" s="11" customFormat="1" ht="46" customHeight="1" spans="1:22">
      <c r="A31" s="76">
        <v>18</v>
      </c>
      <c r="B31" s="62" t="s">
        <v>156</v>
      </c>
      <c r="C31" s="62" t="s">
        <v>57</v>
      </c>
      <c r="D31" s="62" t="s">
        <v>33</v>
      </c>
      <c r="E31" s="62" t="s">
        <v>147</v>
      </c>
      <c r="F31" s="62" t="s">
        <v>157</v>
      </c>
      <c r="G31" s="62">
        <v>3</v>
      </c>
      <c r="H31" s="62"/>
      <c r="I31" s="62">
        <v>3</v>
      </c>
      <c r="J31" s="97" t="s">
        <v>158</v>
      </c>
      <c r="K31" s="97" t="s">
        <v>150</v>
      </c>
      <c r="L31" s="92">
        <v>0</v>
      </c>
      <c r="M31" s="92">
        <v>1</v>
      </c>
      <c r="N31" s="92">
        <v>0.0244</v>
      </c>
      <c r="O31" s="92">
        <v>0.0025</v>
      </c>
      <c r="P31" s="92">
        <v>0.0219</v>
      </c>
      <c r="Q31" s="92">
        <v>0.1127</v>
      </c>
      <c r="R31" s="92">
        <v>0.0144</v>
      </c>
      <c r="S31" s="92">
        <v>0.0983</v>
      </c>
      <c r="T31" s="113" t="s">
        <v>38</v>
      </c>
      <c r="U31" s="113" t="s">
        <v>38</v>
      </c>
      <c r="V31" s="38"/>
    </row>
    <row r="32" s="11" customFormat="1" ht="46" customHeight="1" spans="1:22">
      <c r="A32" s="39" t="s">
        <v>159</v>
      </c>
      <c r="B32" s="114" t="s">
        <v>160</v>
      </c>
      <c r="C32" s="115"/>
      <c r="D32" s="115"/>
      <c r="E32" s="115"/>
      <c r="F32" s="116"/>
      <c r="G32" s="117">
        <v>300</v>
      </c>
      <c r="H32" s="48">
        <v>0.0895</v>
      </c>
      <c r="I32" s="117"/>
      <c r="J32" s="73"/>
      <c r="K32" s="73"/>
      <c r="L32" s="73"/>
      <c r="M32" s="73"/>
      <c r="N32" s="73"/>
      <c r="O32" s="73"/>
      <c r="P32" s="73"/>
      <c r="Q32" s="73"/>
      <c r="R32" s="73"/>
      <c r="S32" s="73"/>
      <c r="T32" s="73"/>
      <c r="U32" s="73"/>
      <c r="V32" s="38"/>
    </row>
    <row r="33" customFormat="1" ht="67" customHeight="1" spans="1:22">
      <c r="A33" s="118">
        <v>19</v>
      </c>
      <c r="B33" s="119" t="s">
        <v>161</v>
      </c>
      <c r="C33" s="119" t="s">
        <v>32</v>
      </c>
      <c r="D33" s="62" t="s">
        <v>33</v>
      </c>
      <c r="E33" s="62" t="s">
        <v>147</v>
      </c>
      <c r="F33" s="120" t="s">
        <v>162</v>
      </c>
      <c r="G33" s="62">
        <v>300</v>
      </c>
      <c r="H33" s="62"/>
      <c r="I33" s="121">
        <v>300</v>
      </c>
      <c r="J33" s="121" t="s">
        <v>163</v>
      </c>
      <c r="K33" s="121" t="s">
        <v>46</v>
      </c>
      <c r="L33" s="92">
        <v>15</v>
      </c>
      <c r="M33" s="92">
        <v>28</v>
      </c>
      <c r="N33" s="92">
        <v>0.28</v>
      </c>
      <c r="O33" s="92">
        <v>0.1743</v>
      </c>
      <c r="P33" s="92">
        <v>0.1057</v>
      </c>
      <c r="Q33" s="92">
        <v>1.1208</v>
      </c>
      <c r="R33" s="92">
        <v>0.698</v>
      </c>
      <c r="S33" s="92">
        <v>0.4228</v>
      </c>
      <c r="T33" s="113" t="s">
        <v>38</v>
      </c>
      <c r="U33" s="113" t="s">
        <v>38</v>
      </c>
      <c r="V33" s="108"/>
    </row>
  </sheetData>
  <mergeCells count="32">
    <mergeCell ref="A1:B1"/>
    <mergeCell ref="A2:V2"/>
    <mergeCell ref="J3:S3"/>
    <mergeCell ref="J9:V9"/>
    <mergeCell ref="B10:F10"/>
    <mergeCell ref="B14:F14"/>
    <mergeCell ref="B22:F22"/>
    <mergeCell ref="B28:F28"/>
    <mergeCell ref="B32:F32"/>
    <mergeCell ref="A3:A7"/>
    <mergeCell ref="B3:B7"/>
    <mergeCell ref="C3:C7"/>
    <mergeCell ref="D3:D7"/>
    <mergeCell ref="E3:E7"/>
    <mergeCell ref="F3:F7"/>
    <mergeCell ref="J4:J7"/>
    <mergeCell ref="K4:K7"/>
    <mergeCell ref="L6:L7"/>
    <mergeCell ref="M6:M7"/>
    <mergeCell ref="N6:N7"/>
    <mergeCell ref="O6:O7"/>
    <mergeCell ref="P6:P7"/>
    <mergeCell ref="Q6:Q7"/>
    <mergeCell ref="R6:R7"/>
    <mergeCell ref="S6:S7"/>
    <mergeCell ref="T3:T7"/>
    <mergeCell ref="U3:U7"/>
    <mergeCell ref="V3:V7"/>
    <mergeCell ref="L4:M5"/>
    <mergeCell ref="N4:P5"/>
    <mergeCell ref="Q4:S5"/>
    <mergeCell ref="G3:I6"/>
  </mergeCells>
  <pageMargins left="0.550694444444444" right="0.432638888888889" top="0.786805555555556" bottom="0.786805555555556" header="0.314583333333333" footer="0.314583333333333"/>
  <pageSetup paperSize="8" scale="78" orientation="landscape" horizontalDpi="600" verticalDpi="600"/>
  <headerFooter alignWithMargins="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2016-12-03T00:54:00Z</dcterms:created>
  <cp:lastPrinted>2025-01-10T03:47:00Z</cp:lastPrinted>
  <dcterms:modified xsi:type="dcterms:W3CDTF">2026-08-10T02:07:52Z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D66973AA993B4081927900D7597D5B9C_13</vt:lpwstr>
  </property>
  <property fmtid="{D5CDD505-2E9C-101B-9397-08002B2CF9AE}" pid="4" name="CalculationRule">
    <vt:i4>0</vt:i4>
  </property>
</Properties>
</file>