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2年扶贫\涉农整合\年中方案\年中方案（年中+补充）\"/>
    </mc:Choice>
  </mc:AlternateContent>
  <bookViews>
    <workbookView xWindow="0" yWindow="0" windowWidth="28125" windowHeight="12540"/>
  </bookViews>
  <sheets>
    <sheet name="调整后9.13" sheetId="1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#REF!</definedName>
    <definedName name="___?">#REF!</definedName>
    <definedName name="_21114">#REF!</definedName>
    <definedName name="_Fill">#REF!</definedName>
    <definedName name="_xlnm._FilterDatabase" localSheetId="0" hidden="1">调整后9.13!$A$5:$AC$129</definedName>
    <definedName name="_Order1">255</definedName>
    <definedName name="_Order2">255</definedName>
    <definedName name="a">#REF!</definedName>
    <definedName name="aa">#REF!</definedName>
    <definedName name="as">#N/A</definedName>
    <definedName name="cost">#REF!</definedName>
    <definedName name="data">#REF!</definedName>
    <definedName name="_xlnm.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_xlnm.Print_Area" localSheetId="0">调整后9.13!$A$1:$AB$129</definedName>
    <definedName name="Print_Area_MI">#REF!</definedName>
    <definedName name="_xlnm.Print_Titles" localSheetId="0">调整后9.13!$2:$4</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[2]主营业务成本明细表!#REF!</definedName>
    <definedName name="UFPyt">#REF!</definedName>
    <definedName name="Work_Program_By_Area_List">#REF!</definedName>
    <definedName name="www">#REF!</definedName>
    <definedName name="yyyy">#REF!</definedName>
    <definedName name="本级标准收入2004年">[3]本年收入合计!$E$4:$E$184</definedName>
    <definedName name="拨款汇总_合计">SUM(#REF!)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[6]Sheet2!$A$15</definedName>
    <definedName name="大幅度">#REF!</definedName>
    <definedName name="地区名称">#REF!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[8]一般预算收入!$U$4:$U$184</definedName>
    <definedName name="耕地占用税合计2003年">[8]一般预算收入!$U$4</definedName>
    <definedName name="工商税收2004年">[9]工商税收!$S$4:$S$184</definedName>
    <definedName name="工商税收合计2004年">[9]工商税收!$S$4</definedName>
    <definedName name="公检法司部门编制数">[10]公检法司编制!$E$4:$E$184</definedName>
    <definedName name="公用标准支出">[11]合计!$E$4:$E$184</definedName>
    <definedName name="行政管理部门编制数">[10]行政编制!$E$4:$E$184</definedName>
    <definedName name="合计">#REF!</definedName>
    <definedName name="汇率">#REF!</definedName>
    <definedName name="科目编码">[12]编码!$A$2:$A$145</definedName>
    <definedName name="年初短期投资">#REF!</definedName>
    <definedName name="年初货币资金">#REF!</definedName>
    <definedName name="年初应收票据">#REF!</definedName>
    <definedName name="农业人口2003年">[13]农业人口!$E$4:$E$184</definedName>
    <definedName name="农业税分县2003年">[8]一般预算收入!$S$4:$S$184</definedName>
    <definedName name="农业税合计2003年">[8]一般预算收入!$S$4</definedName>
    <definedName name="农业特产税分县2003年">[8]一般预算收入!$T$4:$T$184</definedName>
    <definedName name="农业特产税合计2003年">[8]一般预算收入!$T$4</definedName>
    <definedName name="农业用地面积">[14]农业用地!$E$4:$E$184</definedName>
    <definedName name="契税分县2003年">[8]一般预算收入!$V$4:$V$184</definedName>
    <definedName name="契税合计2003年">[8]一般预算收入!$V$4</definedName>
    <definedName name="全额差额比例">#REF!</definedName>
    <definedName name="人员标准支出">[15]人员支出!$E$4:$E$184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[16]事业发展!$E$4:$E$184</definedName>
    <definedName name="是">#REF!</definedName>
    <definedName name="位次d">#REF!</definedName>
    <definedName name="乡镇个数">[17]行政区划!$D$6:$D$184</definedName>
    <definedName name="性别">[18]基础编码!$H$2:$H$3</definedName>
    <definedName name="学历">[18]基础编码!$S$2:$S$9</definedName>
    <definedName name="一般预算收入2002年">'[19]2002年一般预算收入'!$AC$4:$AC$184</definedName>
    <definedName name="一般预算收入2003年">[8]一般预算收入!$AD$4:$AD$184</definedName>
    <definedName name="一般预算收入合计2003年">[8]一般预算收入!$AC$4</definedName>
    <definedName name="支出">[20]P1012001!$A$6:$E$117</definedName>
    <definedName name="职务级别">[21]行政机构人员信息!$K$5</definedName>
    <definedName name="中国">#REF!</definedName>
    <definedName name="中小学生人数2003年">[22]中小学生!$E$4:$E$184</definedName>
    <definedName name="总人口2003年">[23]总人口!$E$4:$E$184</definedName>
    <definedName name="전">#REF!</definedName>
    <definedName name="주택사업본부">#REF!</definedName>
    <definedName name="철구사업본부">#REF!</definedName>
  </definedNames>
  <calcPr calcId="162913"/>
</workbook>
</file>

<file path=xl/calcChain.xml><?xml version="1.0" encoding="utf-8"?>
<calcChain xmlns="http://schemas.openxmlformats.org/spreadsheetml/2006/main">
  <c r="H17" i="19" l="1"/>
  <c r="I17" i="19"/>
  <c r="J17" i="19"/>
  <c r="K17" i="19"/>
  <c r="H63" i="19"/>
  <c r="H62" i="19" s="1"/>
  <c r="I63" i="19"/>
  <c r="I62" i="19" s="1"/>
  <c r="J63" i="19"/>
  <c r="J62" i="19" s="1"/>
  <c r="K63" i="19"/>
  <c r="K62" i="19" s="1"/>
  <c r="G63" i="19"/>
  <c r="G62" i="19" s="1"/>
  <c r="G17" i="19"/>
  <c r="G35" i="19"/>
  <c r="H35" i="19"/>
  <c r="I35" i="19"/>
  <c r="J35" i="19"/>
  <c r="K35" i="19"/>
  <c r="K128" i="19"/>
  <c r="J128" i="19"/>
  <c r="I128" i="19"/>
  <c r="H128" i="19"/>
  <c r="G128" i="19"/>
  <c r="K124" i="19"/>
  <c r="J124" i="19"/>
  <c r="I124" i="19"/>
  <c r="H124" i="19"/>
  <c r="G124" i="19"/>
  <c r="K120" i="19"/>
  <c r="J120" i="19"/>
  <c r="I120" i="19"/>
  <c r="K117" i="19"/>
  <c r="K116" i="19" s="1"/>
  <c r="K115" i="19" s="1"/>
  <c r="J117" i="19"/>
  <c r="I117" i="19"/>
  <c r="H117" i="19"/>
  <c r="H116" i="19" s="1"/>
  <c r="H115" i="19" s="1"/>
  <c r="G117" i="19"/>
  <c r="G116" i="19" s="1"/>
  <c r="G115" i="19" s="1"/>
  <c r="K104" i="19"/>
  <c r="J104" i="19"/>
  <c r="I104" i="19"/>
  <c r="H104" i="19"/>
  <c r="G104" i="19"/>
  <c r="K93" i="19"/>
  <c r="J93" i="19"/>
  <c r="I93" i="19"/>
  <c r="H93" i="19"/>
  <c r="G93" i="19"/>
  <c r="K71" i="19"/>
  <c r="J71" i="19"/>
  <c r="I71" i="19"/>
  <c r="H71" i="19"/>
  <c r="G71" i="19"/>
  <c r="K68" i="19"/>
  <c r="J68" i="19"/>
  <c r="I68" i="19"/>
  <c r="H68" i="19"/>
  <c r="G68" i="19"/>
  <c r="K58" i="19"/>
  <c r="J58" i="19"/>
  <c r="K53" i="19"/>
  <c r="J53" i="19"/>
  <c r="I53" i="19"/>
  <c r="H53" i="19"/>
  <c r="G53" i="19"/>
  <c r="K43" i="19"/>
  <c r="J43" i="19"/>
  <c r="K37" i="19"/>
  <c r="J37" i="19"/>
  <c r="I37" i="19"/>
  <c r="H37" i="19"/>
  <c r="G37" i="19"/>
  <c r="K14" i="19"/>
  <c r="J14" i="19"/>
  <c r="I14" i="19"/>
  <c r="H14" i="19"/>
  <c r="G14" i="19"/>
  <c r="K8" i="19"/>
  <c r="J8" i="19"/>
  <c r="I8" i="19"/>
  <c r="H8" i="19"/>
  <c r="G8" i="19"/>
  <c r="I116" i="19" l="1"/>
  <c r="I115" i="19" s="1"/>
  <c r="J116" i="19"/>
  <c r="J115" i="19" s="1"/>
  <c r="H70" i="19"/>
  <c r="G70" i="19"/>
  <c r="K70" i="19"/>
  <c r="J70" i="19"/>
  <c r="I70" i="19"/>
  <c r="J13" i="19"/>
  <c r="J7" i="19" s="1"/>
  <c r="I13" i="19"/>
  <c r="I7" i="19" s="1"/>
  <c r="H13" i="19"/>
  <c r="H7" i="19" s="1"/>
  <c r="G13" i="19"/>
  <c r="G7" i="19" s="1"/>
  <c r="K13" i="19"/>
  <c r="K7" i="19" s="1"/>
  <c r="H6" i="19" l="1"/>
  <c r="K6" i="19"/>
  <c r="I6" i="19"/>
  <c r="J6" i="19"/>
  <c r="G6" i="19" l="1"/>
</calcChain>
</file>

<file path=xl/sharedStrings.xml><?xml version="1.0" encoding="utf-8"?>
<sst xmlns="http://schemas.openxmlformats.org/spreadsheetml/2006/main" count="999" uniqueCount="454">
  <si>
    <t>附件3</t>
  </si>
  <si>
    <t>2022年统筹整合财政涉农资金项目计划表</t>
  </si>
  <si>
    <t>序号</t>
  </si>
  <si>
    <t>项目名称</t>
  </si>
  <si>
    <t>建设
性质（新建或续建）</t>
  </si>
  <si>
    <t>建设起
止年限</t>
  </si>
  <si>
    <t>建设
地点（以乡镇为单位细化到村）</t>
  </si>
  <si>
    <t>建设内容</t>
  </si>
  <si>
    <t>投资规模及资金来源</t>
  </si>
  <si>
    <t>中央、省级资金来源及文号</t>
  </si>
  <si>
    <t>绩效目标</t>
  </si>
  <si>
    <t>项目主管单位</t>
  </si>
  <si>
    <t>项目实施单位</t>
  </si>
  <si>
    <t>批复
文号</t>
  </si>
  <si>
    <t>备注</t>
  </si>
  <si>
    <t>合计</t>
  </si>
  <si>
    <t>中央
资金</t>
  </si>
  <si>
    <t>省级
资金</t>
  </si>
  <si>
    <t>市级
资金</t>
  </si>
  <si>
    <t>县级
资金</t>
  </si>
  <si>
    <t>项目效益情况</t>
  </si>
  <si>
    <t>利益联结机制</t>
  </si>
  <si>
    <t>受益
村数
(个)</t>
  </si>
  <si>
    <t>受益户数
(万户)</t>
  </si>
  <si>
    <t>受益人数
(万人)</t>
  </si>
  <si>
    <t>单位名称</t>
  </si>
  <si>
    <t>责任人</t>
  </si>
  <si>
    <t>脱贫村</t>
  </si>
  <si>
    <t>其他村</t>
  </si>
  <si>
    <t>小计</t>
  </si>
  <si>
    <t>脱贫户（含监测对象）</t>
  </si>
  <si>
    <t>其他农户</t>
  </si>
  <si>
    <t>脱贫人口人数（含监测对象）</t>
  </si>
  <si>
    <t>其他人口人数</t>
  </si>
  <si>
    <t>合        计</t>
  </si>
  <si>
    <t>一</t>
  </si>
  <si>
    <t>农村产业发展方面</t>
  </si>
  <si>
    <t>(一)种植业</t>
  </si>
  <si>
    <t>新建</t>
  </si>
  <si>
    <t>2022.03-2022.12</t>
  </si>
  <si>
    <t>玛曲县阿孜站</t>
  </si>
  <si>
    <t>甘财扶贫（2021）26号</t>
  </si>
  <si>
    <t>培育优质乡土苗木，用于沙化治理、乡村绿化等生态修复，使生态环境得到保护和恢复。</t>
  </si>
  <si>
    <t>培育优质乡土苗木，用于沙化治理、乡村绿化等生态修复，使生态环境得到保护和恢复。带动当地脱贫户增收。</t>
  </si>
  <si>
    <t>自然资源局</t>
  </si>
  <si>
    <t>东珠加</t>
  </si>
  <si>
    <t>(二)养殖业</t>
  </si>
  <si>
    <t>1.到户产业项目</t>
  </si>
  <si>
    <t>2022.01-2022.12</t>
  </si>
  <si>
    <t>全县各乡镇</t>
  </si>
  <si>
    <t>甘财扶贫（2021）26号、甘财扶贫（2022）9号</t>
  </si>
  <si>
    <t>直接实现监测户每年分红收入不低于1000元，及2万元股权所有。</t>
  </si>
  <si>
    <t>入股合作社可实现股金资产，从而实现扩大规模生产，产生均衡受益。</t>
  </si>
  <si>
    <t>玛曲县农业农村局</t>
  </si>
  <si>
    <t>杨新华</t>
  </si>
  <si>
    <t>各乡镇人民政府</t>
  </si>
  <si>
    <t>玛曲县6镇2乡2场1园区</t>
  </si>
  <si>
    <t>提高出栏率，减轻冬春草场压力，将损失降到最低。</t>
  </si>
  <si>
    <t>助推产业发展，结合全县畜牧业发展实际，解决牲畜“越冬难”问题</t>
  </si>
  <si>
    <t>农业农村局</t>
  </si>
  <si>
    <t>2.良种繁育基地建设项目</t>
  </si>
  <si>
    <t>河曲马场赛祥村</t>
  </si>
  <si>
    <t>阿万仓镇沃特村</t>
  </si>
  <si>
    <t>玛曲县各乡镇场</t>
  </si>
  <si>
    <t>甘财农（2022）57号</t>
  </si>
  <si>
    <t>以建立与现代畜牧业转型升级、结构调整、区域布局和生产方式相适应的畜牧良种繁育体系为核心，坚持引种与培育相结合，推动全省牛羊产业规模化、产业化发展。</t>
  </si>
  <si>
    <t>减轻草场压力，巩固草畜平衡工作成果，保护草原生态环境，科学育肥，缩短出栏时限，增产增效及增加收入。</t>
  </si>
  <si>
    <t>尼玛镇人民政府</t>
  </si>
  <si>
    <t>杨格次力</t>
  </si>
  <si>
    <t>阿孜畜牧科技示范园区</t>
  </si>
  <si>
    <t>大水种畜场</t>
  </si>
  <si>
    <t>齐哈玛镇</t>
  </si>
  <si>
    <t>玛曲县农业生态保护示范县项目</t>
  </si>
  <si>
    <t>甘财农（2022）65号</t>
  </si>
  <si>
    <t>以牧草补播改良、舍饲条件提升和牛羊粪污处理为抓手，规范建设一批“五有”专业合作社和“六化”家庭牧场，转变草地畜牧业发展方式，实现草畜平衡下的牧民增收，有效解决人、草、畜矛盾和巩固脱贫成果，加快提升牧业规模化、产业化和品牌化水平，实现畜牧业可持续发展。</t>
  </si>
  <si>
    <t>进一步提升专业合作社和家庭牧场水平，促进贫困群众生产发展，提高经济收入。</t>
  </si>
  <si>
    <t>2022.01-2022.13</t>
  </si>
  <si>
    <t>1.五有合作社规范提升10家合作社，在10家合作社新（改扩）建棚圈20座2400平方米,贮草棚10座1200平方米（含晾晒架）,堆粪场10座600平方米，保定栏10座；购置割草机10台。投资356万元；</t>
  </si>
  <si>
    <t>2022.01-2022.14</t>
  </si>
  <si>
    <t>2.六化家庭牧场规范提升8家家庭牧场，在8家家庭牧场新（改扩）建棚圈8座960平方米,贮草棚8座960平方米（含晾晒架），堆粪场8座480平方米，保定栏8座；购置割草机8台。投资203.2万元；</t>
  </si>
  <si>
    <t>2022.01-2022.15</t>
  </si>
  <si>
    <t>3.牧草补播改良，在全县牧草补播改良面积4万亩（采购发放燕麦草籽补播面积4万亩），投资240万元；</t>
  </si>
  <si>
    <t>2022.01-2022.16</t>
  </si>
  <si>
    <t>玛曲县尼玛镇</t>
  </si>
  <si>
    <t>4.在玛曲县格萨牧业家庭牧场建设养殖基地一处，（1）牛羊圈舍维修改造：建设半舍饲化养殖牦牛补饲铁食槽200个、半舍饲化养殖藏羊补饲铁食槽200个、地坪硬化14个圈舍364平方米、更换3个羊舍竹板床240片、牛羊治疗保定栏4套、藏羊驱虫药浴池1处、牦牛驱虫药浴池1处、蓄水池1处、建设正门入口消毒池1处、建设正门口治疗室内外、药品室和消毒室外部地坪硬化60平方米、饲草料加工车间地坪硬化205平方米、饲草料加工车间岩棉板墙1处。（2）硬件提升：购置饲养设备13台（套、辆）。投资75万元；</t>
  </si>
  <si>
    <t>2022.01-2022.17</t>
  </si>
  <si>
    <t>5.湖羊与藏羊杂交改良：在玛曲县纳曲生物科技养殖基地建设湖羊与藏羊杂交改良繁育基地一处，购买湖羊种母羊30只，欧拉羊种公羊2只。投资8万元；购买饲料40吨，投资19万元；建设乔科羊保种繁育基地一处，购买乔科羊种公羊10只，购买乔科羊适龄母羊152只。投资48万元。</t>
  </si>
  <si>
    <t>阿孜科技示范园区引进牦牛项目</t>
  </si>
  <si>
    <r>
      <rPr>
        <sz val="10"/>
        <rFont val="宋体"/>
        <family val="3"/>
        <charset val="134"/>
        <scheme val="minor"/>
      </rPr>
      <t>2022</t>
    </r>
    <r>
      <rPr>
        <sz val="11"/>
        <color indexed="8"/>
        <rFont val="宋体"/>
        <family val="3"/>
        <charset val="134"/>
        <scheme val="minor"/>
      </rPr>
      <t>-2023年</t>
    </r>
  </si>
  <si>
    <t>阿孜科技示范园区</t>
  </si>
  <si>
    <t>甘财建（2022）55号</t>
  </si>
  <si>
    <t>每年可提供优质种公牦牛80头、牦牛细管冻精0.5万支，每年可改良牦牛0.5万头，按50%的繁殖成活率、改良后代每头增产500元计算，仅此项可产生250万元的经济效益。另外通过牦牛粪尿有机利用，可年产有机肥25吨，可新增产值5万元。仅此两项可新增产值255万元，项目建成后在具有良好的经济效益的同时，也具有较好的社会效益和生态效益。</t>
  </si>
  <si>
    <t>县发改局</t>
  </si>
  <si>
    <t>闵江宏</t>
  </si>
  <si>
    <t>格日</t>
  </si>
  <si>
    <t>3.现代农业产业园</t>
  </si>
  <si>
    <t>马场新型畜牧产业科技示范园区建设项目</t>
  </si>
  <si>
    <t>河曲马场</t>
  </si>
  <si>
    <t>甘财扶贫（2021）25号、甘财扶贫（2021）26号</t>
  </si>
  <si>
    <t>提升甘南牦牛种质资源保护利用水平，增强牦牛种畜场生产和供种服务能力。</t>
  </si>
  <si>
    <t>减轻马场草场压力，巩固草畜平衡工作成果，保护草原生态环境，科学育肥，缩短出栏时限，增产增效。有效带动脱贫户、监测户转移就业增加收入。</t>
  </si>
  <si>
    <t>冬宝</t>
  </si>
  <si>
    <t>4.饲草产业</t>
  </si>
  <si>
    <t>玛曲县4个乡镇</t>
  </si>
  <si>
    <t>填充因自然灾害牲畜饲草料缺乏，增加牧民收入和促进畜牧业经济发展为目的。</t>
  </si>
  <si>
    <t>更好储备饲草料，以防因自然灾害影响群众受灾返贫，降低因雨雪等自然灾害性造成的损失。</t>
  </si>
  <si>
    <t>玛曲县扶持“五有”专业合作社示范社项目（三年倍增）</t>
  </si>
  <si>
    <t>玛曲县1乡6镇</t>
  </si>
  <si>
    <t>通过优化畜群结构、加强圈舍补饲，推行母畜分户饲养、仔畜集中育肥、加快周转、扩大出栏、提高适龄母畜比例，实现四季均衡出栏。</t>
  </si>
  <si>
    <t>1.规模经营合作社6家，政府给予一次性生产补贴10万元，以15户三类户每户入股2万元共30万元股金的形式投入到合作社中进行基础设施建设或良种畜购买，入股期限为3年，每年确保三类户保底分红不低于5%，3年到期后股金退出后三类户所有。2.其他经营合作社9家，政府给予一次性生产补贴6万元，以10户三类户每户入股2万元共20万元股金的形式投入到合作社中进行基础设施建设或良种畜购买，入股期限为3年，每年确保三类户保底分红不低于5%，3年到期后股金退出后三类户所有。</t>
  </si>
  <si>
    <t>玛曲县1乡2镇</t>
  </si>
  <si>
    <t>在全县范围内扶持发展11家羊产业专业合作社示范社。共计11家（含规模经营合作社4家），示范社筛选标准之一吸纳三类户稳定就业5-10户。扶持方式：1.规模经营合作社6家，政府给予一次性生产补贴10万元，以15户三类户每户入股2万元共30万元股金的形式投入到合作社中进行基础设施建设或良种畜购买，入股期限为3年，每年确保三类户保底分红不低于5%，3年到期后股金退出后三类户所有。2.其他经营合作社9家，政府给予一次性生产补贴6万元，以10户三类户每户入股2万元共20万元股金的形式投入到合作社中进行基础设施建设或良种畜购买，入股期限为3年，每年确保三类户保底分红不低于5%，3年到期后股金退出后三类户所有，新建基础设施归所在村村集体所有。</t>
  </si>
  <si>
    <t>玛曲县4镇</t>
  </si>
  <si>
    <t>在全县范围内扶持发展4家专业合作社示范社，包括奶产业等。共计4家（含规模经营合作社2家），示范社筛选标准之一吸纳三类户稳定就业5-10户。扶持方式：1.规模经营合作社6家，政府给予一次性生产补贴10万元，以15户三类户每户入股2万元共30万元股金的形式投入到合作社中进行基础设施建设或良种畜购买，入股期限为3年，每年确保三类户保底分红不低于5%，3年到期后股金退出后三类户所有。2.其他经营合作社9家，政府给予一次性生产补贴6万元，以10户三类户每户入股2万元共20万元股金的形式投入到合作社中进行基础设施建设或良种畜购买，入股期限为3年，每年确保三类户保底分红不低于5%，3年到期后股金退出后三类户，所有新建基础设施归所在村村集体所有。</t>
  </si>
  <si>
    <t>玛曲县2022年粮改饲项目</t>
  </si>
  <si>
    <t>2022-2023年</t>
  </si>
  <si>
    <t>大力推进粮改饲种植结构调整，扩大以燕麦优质饲草种植面积、增加收贮量，全面提升种植收益、草食家畜生产效率和养殖效益。</t>
  </si>
  <si>
    <t>5.新型经营主体培育</t>
  </si>
  <si>
    <t>玛曲县哇赛藏羊养殖农民专业合作社改扩建产业发展项目</t>
  </si>
  <si>
    <t>尼玛镇秀玛村</t>
  </si>
  <si>
    <t>甘财振兴（2022）9号</t>
  </si>
  <si>
    <t>赛祥综合服务牧民专业合作社产业项目</t>
  </si>
  <si>
    <t>齐哈玛镇道改唐牦牛养殖农民专业合作社提升改造项目</t>
  </si>
  <si>
    <t>齐哈玛镇国查村</t>
  </si>
  <si>
    <t>甘财振兴（2022）10号</t>
  </si>
  <si>
    <t>为增强甘南牦牛高质量发展，推广应用放养和圈样结合，短期育肥出栏等现代畜牧业措施，帮助脱贫户就地生产就业，让牧户尤其是脱贫户获得稳定的经营性、生产性收入。</t>
  </si>
  <si>
    <t>贡去加</t>
  </si>
  <si>
    <t>玛曲县贡赛牦牛农民专业合作社建设项目</t>
  </si>
  <si>
    <t>阿万仓镇贡赛村</t>
  </si>
  <si>
    <t>阿万仓镇</t>
  </si>
  <si>
    <t>杨尼布</t>
  </si>
  <si>
    <t>玛曲县首曲扎西拉岗牦牛农民专业合作社提升改造项目</t>
  </si>
  <si>
    <t>采日玛镇采日玛村</t>
  </si>
  <si>
    <t>项目建成后在正常生产营业时，除营业利润的30%作为采日玛村救助基金外，剩余利润作为采日玛村集体产业发展资金，由村集体统筹安排，用于村级其他项目发展。</t>
  </si>
  <si>
    <t>采日玛镇</t>
  </si>
  <si>
    <t>仁增旺秀</t>
  </si>
  <si>
    <t>玛曲县欧拉镇诺隆欧拉羊养殖牧民专业合作社提升改造项目</t>
  </si>
  <si>
    <t>欧拉镇达尔庆村</t>
  </si>
  <si>
    <t>欧拉镇</t>
  </si>
  <si>
    <t>玛曲县5个乡镇</t>
  </si>
  <si>
    <t>通过“家庭牧场”示范场建设，起到一定的示范带动作用。</t>
  </si>
  <si>
    <t>天然草牧场生态得到保护和恢复，牧民科学增收。</t>
  </si>
  <si>
    <t>玛曲县高标准联合社扶持建设项目（三年倍增）</t>
  </si>
  <si>
    <t>玛曲县</t>
  </si>
  <si>
    <t>在全县范围内扶持发展5家高标准联合社。联合社筛选标准之一所在村村集体经济在该联合社中所有权占比50%-100%。1.联合社属于村集体经济的即所有权占比100%的扶持壮大村集体经济，每个联合社投资20万元，用于联合社升级改造打造高标准联合社。2.村集体经济占比不到100%的联合社，用于村集体经济投资的形式一次性投资20万元，扩大村集体所有权。联合社产出均归村集体经济所有。</t>
  </si>
  <si>
    <t>通过入股分红，支持合作社扶持发展，进一步增加贫困人口收入，扶持发展村集体收入。</t>
  </si>
  <si>
    <t>6.农村综合改革②-产业发展&lt;含村集体经济等&gt;</t>
  </si>
  <si>
    <t>欧拉镇克勤村村集体经济建设项目</t>
  </si>
  <si>
    <t>欧拉镇克勤村</t>
  </si>
  <si>
    <t>甘财扶贫（2021）26号、甘财振兴（2022）9号、甘财振兴（2022）10号</t>
  </si>
  <si>
    <t>建成后销售中心后所有权归脱贫村村集体所有，由村集体共同经营或转租经营1.村集体经营可实现欧拉羊品牌自主销售经营，并有效实现村大中专未就业学生劳动力就地就业，逐步摆脱群众过去只负责产不负责销售的局面，从而流失牛羊销售带来的红利，预计通过集中销售实现年销售额2000万元。2.转租经营通过租金实现收入，预计村集体年增收60万元。</t>
  </si>
  <si>
    <t>1、预计通过集中销售实现年销售额2000万元，预计村集体年增收60万元。3、带动28户二类户就业增收0.1万元/每年。</t>
  </si>
  <si>
    <t>欧拉镇人民政府</t>
  </si>
  <si>
    <t>旦正贡保</t>
  </si>
  <si>
    <t>曼日玛镇尕加村村集体经济建设项目</t>
  </si>
  <si>
    <t>曼日玛镇尕加村</t>
  </si>
  <si>
    <t>改善牧民生活条件，改善生活环境，增加牧民收入，提高生活水平。</t>
  </si>
  <si>
    <t>曼日玛镇人民政府</t>
  </si>
  <si>
    <t>然那</t>
  </si>
  <si>
    <t>贡培牦牛养殖农民专业合作社提升改造项目（村集体经济）</t>
  </si>
  <si>
    <t>齐哈玛镇人民政府</t>
  </si>
  <si>
    <t>尼玛镇</t>
  </si>
  <si>
    <t>欧拉镇扶贫产业园区特色工艺厂房建设项目</t>
  </si>
  <si>
    <t>欧拉镇6个村</t>
  </si>
  <si>
    <t>通过“打品牌，奇体验”为进一步集思广益补齐短板，增强弱项。预计通过体验，分享，休闲等项目实现年收入70万，预计产品年销售额88万元。</t>
  </si>
  <si>
    <t>覆盖脱贫户56人，实现人均增收2000元/年。</t>
  </si>
  <si>
    <t>玛曲县格桑花藏式用品制作加工乡村就业工厂改扩建项目</t>
  </si>
  <si>
    <t>吸纳贫困人员就业，扩大就业渠道，持续增加收入</t>
  </si>
  <si>
    <t>玛曲县乡村振兴局</t>
  </si>
  <si>
    <t>罗加木</t>
  </si>
  <si>
    <t>甘财振兴（2022）9号、甘财振兴（2022）10号</t>
  </si>
  <si>
    <t>通过优化畜群结构、加快牲畜出栏周期、扩大出栏，提供信息化服务，实现四季均衡出栏，提高牧民收入。</t>
  </si>
  <si>
    <t>加快牲畜出栏周期、扩大出栏，提供信息化服务，实现四季均衡出栏，进一步增加贫困人口收入。</t>
  </si>
  <si>
    <t>玛曲县尼玛镇人民政府</t>
  </si>
  <si>
    <t>（四）配套基础设施（明确具体产业类型）</t>
  </si>
  <si>
    <t>1.产业路</t>
  </si>
  <si>
    <t>欧拉秀玛乡敦红村当琼沟牦牛藏羊产业路</t>
  </si>
  <si>
    <t>欧拉秀玛乡敦红村</t>
  </si>
  <si>
    <t>有效改善欧拉秀玛墩红村产业产品输出道路情况，降低墩红村畜牧产品产业成本，带动当地牧民的经济发展。</t>
  </si>
  <si>
    <t>乡村振兴局</t>
  </si>
  <si>
    <t>玛曲县阿万仓镇贡乃村旅游产业路项目</t>
  </si>
  <si>
    <t>阿万仓乡贡乃村</t>
  </si>
  <si>
    <t>将有效改善贡乃村的文旅产业及生产生活条件。同时，采取以工代赈方式组织群众42人参与项目建设，增加当地牧民收入120万元。</t>
  </si>
  <si>
    <t>发改局</t>
  </si>
  <si>
    <t>敏江宏</t>
  </si>
  <si>
    <t>玛发改字【2021】447号</t>
  </si>
  <si>
    <t>尼玛镇秀玛村产业路项目</t>
  </si>
  <si>
    <t>通过改善道路交通，促进畜牧产品加快流动，带动贫困人口有效增收</t>
  </si>
  <si>
    <t>玛曲县阿孜科技示范园区畜禽遗传资源保护和种畜生产性能测定项目</t>
  </si>
  <si>
    <t>每年可提供优质种公牦牛80头、牦牛细管冻精0.5万支，年可改良牦牛0.5万头，按50%的繁殖成活率、改良后代每头增产500元计算，仅此项可产生250万元的经济效益。另外通过牦牛粪尿有机利用，可年产有机肥25砘，可新增产值5万元。仅此两项可新增产值255万元，项目建成后在具有良好的经济效益的同时，也具有较好的社会效益和生态效益。</t>
  </si>
  <si>
    <t>为全面实施良种选育和生态化产业化生产奠定基础，推动产业的生产方式转变，使牦牛养殖标准化示范场实现“五化”的目标，既畜禽良种化、养殖设施化、生产规范化、防治制度化、粪污无害化。有利于牧民转变传统的养殖观念，提升草食畜牧业发展质量，增强市场竞争力，促进牧民增收，提高牧民生活水平，有效促进当地经济社会快速、协调、持续发展，促进牧区经济繁荣，社会稳定。</t>
  </si>
  <si>
    <t>0.0028</t>
  </si>
  <si>
    <t>0.0112</t>
  </si>
  <si>
    <t>玛曲县甘南牦牛种质资源场建设项目（二期）</t>
  </si>
  <si>
    <t>围绕现代草食畜牧业发展行动，完善良种选育、繁育、推广体系，示范带动牧民选良种、留良种、用良种，加速良种化进程；建立“良种化、生态化、产业化高效生产模式”，示范带动玛曲县乃至全州的牛羊产业结构调整和良种化、生态化、产业化生产，实现畜牧业的生态、高效、可持续发展。</t>
  </si>
  <si>
    <t>（五）小额信贷贴息</t>
  </si>
  <si>
    <t>已拨199</t>
  </si>
  <si>
    <t>小额信贷贴息资金</t>
  </si>
  <si>
    <t>用于888户脱贫户两类户小额信贷贴息，可拉动扶贫贷款4409万元。</t>
  </si>
  <si>
    <t>为全县两类户，脱贫户发放小额贷款贴息资金5万元/户，用于发展产业。</t>
  </si>
  <si>
    <t>财政局</t>
  </si>
  <si>
    <t>杨永学</t>
  </si>
  <si>
    <t>二</t>
  </si>
  <si>
    <t>农村基础设施建设方面</t>
  </si>
  <si>
    <t>（一）农村公路</t>
  </si>
  <si>
    <t>全县2乡6镇1场</t>
  </si>
  <si>
    <t>全县各自然村组道路硬化</t>
  </si>
  <si>
    <t>甘财建（2022）77号</t>
  </si>
  <si>
    <t>交通局</t>
  </si>
  <si>
    <t>曲加布</t>
  </si>
  <si>
    <t>玛曲县2022年自然村道路工程(木拉一组-木拉五组)</t>
  </si>
  <si>
    <t>木西合乡木拉村</t>
  </si>
  <si>
    <t>路线全长17.078km，路面结构形式为天然砂砾路面。路基工程：挖方17790m³，填方21048m³；路面工程：15cm天然砂砾面层100873㎡；安全设施：波形护栏400m，栏式轮廓标56个，各类标志牌30块，里程碑17个，道口标柱8根；平面交叉3处。预算总投资215.7716万元</t>
  </si>
  <si>
    <t>解决当地脱贫户的出行，交易牲畜难问题，带动当地牧民的经济发展，促进物流加速。</t>
  </si>
  <si>
    <t>玛曲县2022年自然村道路工程(夏庆沟-沃特一组)</t>
  </si>
  <si>
    <t>阿万仓乡沃特村</t>
  </si>
  <si>
    <t>路线全长7.82km，路面结构形式为水泥混凝土路面。路基工程：挖方1893m³，填方15057m³；路面工程：16cm厚5%水泥稳定砂砾基层32279㎡，18cm厚C30砼面层27166m2，培土路肩5842.7m³；桥梁涵洞工程：混合式过水路面30m/1处；安全设施：各类标志牌7块，里程碑11个，道口标柱8根；平面交叉2处。预算总投资533.1439万元</t>
  </si>
  <si>
    <t>玛曲县2022年自然村道路工程(高其沟-沃特二组)</t>
  </si>
  <si>
    <t>路线全长9.605km，其中K0+000-K3+000段路面结构形式为水泥混凝土路面，K3+000-K9+605段路面结构形式为天然砂砾路面。路基工程：挖方15177m³，填方16116m³；路面工程：16cm厚5%水泥稳定砂砾基层12520㎡，18cm厚C30砼面层10540m2，培土路肩2243.4m³，15cm天然砂砾面层38391㎡；桥梁涵洞工程:新建钢波纹管圆管涵42.5m/6道；安全设施：波形护栏700m，栏式轮廓标91个，各类标志牌7块，里程碑10个。预算总投资316.5825万元</t>
  </si>
  <si>
    <t>玛曲县2022年自然村道路工程(赛下-沃特六组)</t>
  </si>
  <si>
    <t>路线全长3.950km，路面结构形式为天然砂砾路面。路基工程：挖方3802m³，填方5448m³；路面工程：15cm天然砂砾面层22486㎡；安全设施：各类标志牌4块，里程碑4个，道口标柱4根；平面交叉1处。预算总投资46.9777万元</t>
  </si>
  <si>
    <t>玛曲县2022年自然村道路工程(其麦沟-沃特八组)</t>
  </si>
  <si>
    <t>路线全长3.965km，路面结构形式为天然砂砾路面。路基工程：挖方10002m³，填方7934m³；路面工程：15cm天然砂砾面层23046㎡；安全设施：各类标志牌9块，里程碑4个，道口标柱4根；平面交叉1处。预算总投资52.2740万元</t>
  </si>
  <si>
    <t>玛曲县2022年自然村道路工程(木拉一组-木拉六组)</t>
  </si>
  <si>
    <t>路线全长9.222km，路面结构形式为天然砂砾路面。路基工程：挖方16680m³，填方14048m³；路面工程：15cm天然砂砾面层53539㎡；安全设施：各类标志牌7块，里程碑10个，道口标柱4根；平面交叉1处。预算总投资110.9991万元</t>
  </si>
  <si>
    <t>玛曲县2022年自然村道路工程(木西合黄河大桥-西合强六组)</t>
  </si>
  <si>
    <t>木西合乡西合强村</t>
  </si>
  <si>
    <t>路线全长18.400km，路面结构形式为天然砂砾路面。路基工程：挖方4807m³，填方28205m³；路面工程：15cm天然砂砾面层88618㎡；桥梁涵洞工程：钢波纹管圆管涵28m/4道；安全设施：各类标志牌13块，里程碑19个。预算总投资224.7655万元</t>
  </si>
  <si>
    <t>玛曲县2022年自然村道路工程(木拉村道-西合强七组)</t>
  </si>
  <si>
    <t>路线全长14.583km，路面结构形式为天然砂砾路面。路基工程：挖方18619m³，填方12374m³，特殊路基处理365.8m³；路面工程：15cm天然砂砾面层85443㎡；桥梁涵洞工程：新建钢波纹管圆管涵133m/18道；安全设施：各类标志牌14块，里程碑15个。预算总投资272.5196万元</t>
  </si>
  <si>
    <t>玛曲县2022年自然村道路工程(木拉一组-木拉七组)</t>
  </si>
  <si>
    <t>路线全长12.1km，路面结构形式为天然砂砾路面。路基工程：挖方10483m³，填方14758m³；路面工程：15cm天然砂砾面层70702㎡；安全设施：各类标志牌19块，里程碑13个，道口标柱4根；平面交叉1处。预算总投资144.9585万元</t>
  </si>
  <si>
    <t>玛曲县2022年自然村道路工程(秀玛村道-哇玛二组)</t>
  </si>
  <si>
    <t>路线全长2.5km，路面结构形式为天然砂砾路面。路基工程：挖方3088m³，填方3234m³；路面工程：15cm天然砂砾面层15040㎡；桥梁涵洞工程：修复利用钢波纹管圆管涵28m/4道，清淤利用7m/1道；安全设施：波形钢板护栏140m，栏式轮廓标19个，里程碑3块，道口标柱4根，各类标志牌6块；平面交叉1处。预算总投资31.6345万元</t>
  </si>
  <si>
    <t>玛曲县2022年自然村道路工程(国庆村-国庆八组)</t>
  </si>
  <si>
    <t>齐哈玛乡国庆村</t>
  </si>
  <si>
    <t>路线全长1.725km，路面结构形式为天然砂砾路面。路基工程：挖方387m³，填方1216m³，软土路基处理22.8m³；路面工程：15cm天然砂砾面层10188㎡；桥梁涵洞工程：新建钢波纹管圆管涵7m/1道；安全设施：里程碑2块，道口标柱4根，各类标志牌8块；平面交叉1处。预算总投资23.0428万元</t>
  </si>
  <si>
    <t>玛曲县2022年自然村道路工程(拉让去道-哇尔义二组)</t>
  </si>
  <si>
    <t>齐哈玛乡哇尔义村</t>
  </si>
  <si>
    <t>路线全长3.55km，路面结构形式为天然砂砾路面。路基工程：挖方139m³，填方2672m³，软土路基处理22.75m³；路面工程：15cm天然砂砾面层20629㎡；桥梁涵洞工程：新建钢波纹管圆管涵7m/1道，修复利用钢波纹管圆管涵6.5m/1道，修复利用复合式过水路面20m/1处；安全设施：里程碑4块，道口标柱4根，各类标志牌6块；平面交叉1处。预算总投资43.6170万元</t>
  </si>
  <si>
    <t>玛曲县2022年自然村道路工程(玛河路-贡玛三组)</t>
  </si>
  <si>
    <t>尼玛镇贡玛村</t>
  </si>
  <si>
    <t>路线全长5.9km，路面结构形式为天然砂砾路面。路基工程：挖方1800m³，填方3073m³，软土路基处理37.5m³；路面工程：15cm天然砂砾面层34376㎡；桥梁涵洞工程：新建钢波纹管圆管涵7.5m/1道；安全设施：波形钢板护栏940m，栏式轮廓标123个，里程碑6块，道口标柱4根，各类标志牌6块；平面交叉1处。预算总投资80.1044万元</t>
  </si>
  <si>
    <t>玛曲县2022年自然村道路工程(道合唐-郭查八组)</t>
  </si>
  <si>
    <t>齐哈玛乡郭查村</t>
  </si>
  <si>
    <t>路线全长7.04km，路面结构形式为天然砂砾路面。路基工程：挖方731m³，填方5280m³，软土路基处理35m³，C20片石混凝土仰斜式路肩墙25.47m³/10m；路面工程：15cm天然砂砾面层41330㎡；桥梁涵洞工程：新建钢波纹管圆管涵7m/1道，修复利用钢波纹管圆管涵13m/2道，拆除重建复合式过水路面20m/1处，修复利用复合式过水路面30m/1处；安全设施：里程碑8块，道口标柱4根，各类标志牌10块；平面交叉1处。预算总投资100.0329万元</t>
  </si>
  <si>
    <t>玛曲县2022年自然村道路工程(哇合村-哇合二组)</t>
  </si>
  <si>
    <t>欧拉镇哇合村</t>
  </si>
  <si>
    <t>路线全长11.00km，其中主线长7.935km，支线1长1.865km，路面结构形式为天然砂砾路面，支线2长1.2km，路面结构形式为水泥混凝土路面。路基工程：挖方669m³，填方18627m³，软土路基处理213.8m³，C20边沟30.4m³/160m，C20片石混凝土仰斜式路肩墙677.94m³/220m；路面工程：16cm厚5%水泥稳定砂砾基层5132㎡，18cm厚C30砼面层4340m2，培土路肩897.36m³，15cm天然砂砾面层56841㎡；桥梁涵洞工程:新建钢波纹管圆管涵28.5m/4道，清淤利用钢波纹管圆管涵13m/2道，修复利用钢波纹管圆管涵6.5m/1道，新建复合式过水路面20m/1处，修复利用复合式过水路面10m/1处；安全设施：波形护栏120m，栏式轮廓标16个，里程碑12块，道口标柱8根，各类标志牌25块；平面交叉2处。预算总投资279.2345万元</t>
  </si>
  <si>
    <t>玛曲县2022年自然村道路工程(达尔庆-达尔庆三组)</t>
  </si>
  <si>
    <t>路线全长10.20km，路面结构形式为天然砂砾路面。路基工程：挖方2018m³，填方7821m³；路面工程：15cm天然砂砾面层58844㎡；安全设施：波形护栏720m，栏式轮廓标95个，里程碑11块，道口标柱4根，各类标志牌9块；平面交叉1处。预算总投资117.2042万元</t>
  </si>
  <si>
    <t>玛曲县2022年自然村道路工程(曲合村-曲合三组)</t>
  </si>
  <si>
    <t>欧拉镇曲合村</t>
  </si>
  <si>
    <t>路线全长3.10km，路面结构形式为天然砂砾路面。路基工程：挖方1150m³，填方2101m³，C20现浇砾石混凝土排水沟3.94m³/20m；路面工程：15cm天然砂砾面层18186㎡；桥梁涵洞工程：修复利用钢波纹管圆管涵13m/2道；安全设施：波形护栏88m，栏式轮廓标12个，里程碑4块，道口标柱4根，各类标志牌7块；平面交叉1处。预算总投资34.9886万元</t>
  </si>
  <si>
    <t>玛曲县2022年自然村道路工程(国庆村六组K5-国庆村四组)</t>
  </si>
  <si>
    <t>齐哈玛国庆村</t>
  </si>
  <si>
    <t>路线全长6.07km，路面结构形式为天然砂砾路面。路基工程：挖方3444m³，填方5822m³，软土路基处理12.5m³；路面工程：15cm天然砂砾面层35653㎡；桥梁涵洞工程：新建钢波纹管圆管涵7m/1道，修复利用钢波纹管圆管涵6.5m/1道；安全设施：波形护栏72m，栏式轮廓标10个，里程碑7块，道口标柱4根，各类标志牌10块；平面交叉1处。预算总投资70.1542万元</t>
  </si>
  <si>
    <t>玛曲县2022年自然村道路工程(拉让-吉勒合一组)</t>
  </si>
  <si>
    <t>齐哈玛吉勒合村</t>
  </si>
  <si>
    <t>路线全长6.42km，路面结构形式为天然砂砾路面。路基工程：挖方5965m³，填方13531m³，软土路基处理35.7m³；路面工程：15cm天然砂砾面层37893㎡；桥梁涵洞工程：新建钢波纹管圆管涵7m/1道，修复利用钢波纹管圆管涵6.5m/1道；安全设施：波形护栏100m，栏式轮廓标14个，里程碑7块，各类标志牌13块。预算总投资89.5256万元</t>
  </si>
  <si>
    <t>阿万仓镇沃特村赛夏沟、那曲沟、高日沟水毁道路维修工程</t>
  </si>
  <si>
    <t>维修砂砾路21公里，按砂砾路维修5万元/公里</t>
  </si>
  <si>
    <t>（二）农村水利设施</t>
  </si>
  <si>
    <t>甘财扶贫（2021）25号</t>
  </si>
  <si>
    <t>玛曲县2022年农村供水工程</t>
  </si>
  <si>
    <t>2022年农村供水工程</t>
  </si>
  <si>
    <t>确保牧民群众饮水安全，巩固“两不愁、三保障”成果,提升供水信息化建设，促进供水工程正常发挥效益。</t>
  </si>
  <si>
    <t>水务局</t>
  </si>
  <si>
    <t>南卡东珠</t>
  </si>
  <si>
    <t>曼日玛镇</t>
  </si>
  <si>
    <t>水源工程改造1处，净化设施设备1台，管网改造12km，安装入户机械设施490套。</t>
  </si>
  <si>
    <t>政府定居点：水源工程改造1处，净化设施设备1台，管网改造8km，安装入户机械设施325套。牧民定居点：水源工程改造1处，管网改造1.5km。</t>
  </si>
  <si>
    <t>水源工程改造1处，净化设施设备1台，管网改造11km，安装入户机械设施345套。</t>
  </si>
  <si>
    <t>水源工程改造1处，管网改造3km。</t>
  </si>
  <si>
    <t>木西合乡</t>
  </si>
  <si>
    <t>西合强三队：水源工程改造1处，管网改造2.5km。乡政府水源工程改造1处，管网改造2km。</t>
  </si>
  <si>
    <t>玛曲县2022年农村饮水维护养护工程</t>
  </si>
  <si>
    <t>对玛曲县2乡6镇1场农村饮水设施维修养护15处，受益人口2.3万人。</t>
  </si>
  <si>
    <t>甘财农（2021）121号</t>
  </si>
  <si>
    <t>通过维护饮水设施，根本改变我县牧民饮水情况。</t>
  </si>
  <si>
    <t>玛曲县2022年度山洪灾害防治工程措施设施维护养护</t>
  </si>
  <si>
    <t>对玛曲县2乡6镇1场自动监测站点、监测预警平台、预警设施设备进行维护。</t>
  </si>
  <si>
    <t>监测水质、根本改变我县牧民饮水情况。</t>
  </si>
  <si>
    <t>国家水土保持重点工程玛曲县采日玛镇麦果尔项目</t>
  </si>
  <si>
    <t>采日玛镇麦果尔村</t>
  </si>
  <si>
    <t>麦果尔项目区共规划新增水土流失治理措施面积6.67km2，其中种草232.72hm2，封育治理434.28hn2（围栏5.7km，宣传牌1个，界桩50个）；小型水保工程：（1）在现有治理沟道下游顺接修筑浆砌石护岸190m（其中左岸125m，右岸65m）。（2）在现有治理沟道下游修筑7道铅丝石笼栏水砍。</t>
  </si>
  <si>
    <t>减轻马场草场压力，巩固草畜平衡工作成果，保护草原生态环境，科学育肥，缩短出栏时限，增产增效。有效带头脱贫户、监测户转移就业增加收入。</t>
  </si>
  <si>
    <t>玛曲县饮水设施维修改造项目</t>
  </si>
  <si>
    <r>
      <rPr>
        <sz val="9"/>
        <rFont val="宋体"/>
        <family val="3"/>
        <charset val="134"/>
      </rPr>
      <t>1.</t>
    </r>
    <r>
      <rPr>
        <sz val="9"/>
        <rFont val="宋体"/>
        <family val="3"/>
        <charset val="134"/>
      </rPr>
      <t>木西和木拉村新建水源井3做，修建水泵房等配套机电设备（投资</t>
    </r>
    <r>
      <rPr>
        <sz val="9"/>
        <rFont val="宋体"/>
        <family val="3"/>
        <charset val="134"/>
      </rPr>
      <t>60万元</t>
    </r>
    <r>
      <rPr>
        <sz val="9"/>
        <rFont val="宋体"/>
        <family val="3"/>
        <charset val="134"/>
      </rPr>
      <t>）；</t>
    </r>
    <r>
      <rPr>
        <sz val="9"/>
        <rFont val="宋体"/>
        <family val="3"/>
        <charset val="134"/>
      </rPr>
      <t>2.阿万仓沃特村更换供水主管623米，更换支管4578米，更换入户管625米（投资100万元）</t>
    </r>
  </si>
  <si>
    <t>解决当地牧民群众饮水困难问题</t>
  </si>
  <si>
    <t>解决当地牧民群众饮水困难问题，保障饮水安全。</t>
  </si>
  <si>
    <t>（三）林业草原生态保护恢复</t>
  </si>
  <si>
    <t>玛曲县2022年省级财政防沙治沙项目</t>
  </si>
  <si>
    <t>河曲马场赛洋村</t>
  </si>
  <si>
    <t>甘财资环（2021）151号</t>
  </si>
  <si>
    <t>通过草方格建植、植灌、人工种草、施肥、围栏封育等提高草场使用效率，增加牧民收入。</t>
  </si>
  <si>
    <t>通过该项目的实施提高草场使用效率，扼制沙化蔓延，提高牧草产量，增加牧民收入。</t>
  </si>
  <si>
    <t>玛曲县2022年退化草原修复治理项目</t>
  </si>
  <si>
    <t>欧拉秀玛乡敦红村、河曲马场</t>
  </si>
  <si>
    <t>甘财资环（2021）121号</t>
  </si>
  <si>
    <t>通过修复草原退化情况等，提高草场使用效率，增加牧民收入。</t>
  </si>
  <si>
    <t>通过修复草原退化草原治理减少鼠害对草原的破环，减少退化面积，增加牧草产量。</t>
  </si>
  <si>
    <t>2022年国家草原自然公园试点建设项目</t>
  </si>
  <si>
    <t>阿万仓镇道尔加村</t>
  </si>
  <si>
    <t>国家草原自然公园试点建设计划草原生态修复、停车场、门石、管护栈道、观景台等建设通过，增加牧民收入。</t>
  </si>
  <si>
    <t>国家草原自然公园试点建设计划草原生态修复、停车场、门石、管护栈道、观景台等建设通过，每年增加公园游客，带动周边牧户参与旅游产品的收入。</t>
  </si>
  <si>
    <t>2022年草原免耕补播试点项目</t>
  </si>
  <si>
    <t>尼玛镇秀玛村和萨合村</t>
  </si>
  <si>
    <t>草原免耕补播试点计划草原生态修复1万亩，增加牧民收入。</t>
  </si>
  <si>
    <t>通过草原免耕补播试点计划草原生态修复1万亩，加强了牧场产草量，扼制了草原退化。</t>
  </si>
  <si>
    <t>2022年草原生态修复治理项目</t>
  </si>
  <si>
    <r>
      <rPr>
        <sz val="10"/>
        <rFont val="宋体"/>
        <family val="3"/>
        <charset val="134"/>
      </rPr>
      <t>2022.01-2022.</t>
    </r>
    <r>
      <rPr>
        <sz val="12"/>
        <color indexed="8"/>
        <rFont val="宋体"/>
        <family val="3"/>
        <charset val="134"/>
      </rPr>
      <t>12</t>
    </r>
  </si>
  <si>
    <t>尼玛镇哇河村</t>
  </si>
  <si>
    <t>甘财资环（2022）44号</t>
  </si>
  <si>
    <r>
      <rPr>
        <sz val="10"/>
        <rFont val="宋体"/>
        <family val="3"/>
        <charset val="134"/>
      </rPr>
      <t>计划草原生态修复1</t>
    </r>
    <r>
      <rPr>
        <sz val="10"/>
        <color indexed="8"/>
        <rFont val="宋体"/>
        <family val="3"/>
        <charset val="134"/>
      </rPr>
      <t>.5万亩，雇佣当地牧民群众投工，增加牧民收入。</t>
    </r>
  </si>
  <si>
    <r>
      <rPr>
        <sz val="10"/>
        <rFont val="宋体"/>
        <family val="3"/>
        <charset val="134"/>
      </rPr>
      <t>计划草原生态修复1</t>
    </r>
    <r>
      <rPr>
        <sz val="10"/>
        <color indexed="8"/>
        <rFont val="宋体"/>
        <family val="3"/>
        <charset val="134"/>
      </rPr>
      <t>.5万亩，雇佣当地牧民群众投工，增加牧场产草量，扼制鼠害，增加牧民收入。</t>
    </r>
  </si>
  <si>
    <t>玛曲县2021年欧拉镇克勤村乡村振兴旅游文化试点（文化旅游标杆村暨态文明小康村）建设项目</t>
  </si>
  <si>
    <t>2021.10-2022.10</t>
  </si>
  <si>
    <t>该项目改善克勤村28户112人基础设施条件，提高28户112人生活水平，实现了28户牧户年增收1000元，建成资产归克勤村集体所有。</t>
  </si>
  <si>
    <t>住房和城乡建设局</t>
  </si>
  <si>
    <t>德去加</t>
  </si>
  <si>
    <t>（五）易地扶贫搬迁贷款贴息</t>
  </si>
  <si>
    <t>易地扶贫搬迁贷款贴息</t>
  </si>
  <si>
    <t>续建</t>
  </si>
  <si>
    <t>用于“十三五”易地扶贫脱贫户搬迁贷款贴息补助。</t>
  </si>
  <si>
    <t>金首曲城市经济发展有限公司</t>
  </si>
  <si>
    <t>年次力</t>
  </si>
  <si>
    <t>已拨113.9299</t>
  </si>
  <si>
    <t>三</t>
  </si>
  <si>
    <t>其他方面</t>
  </si>
  <si>
    <t>疫情期间脱贫户乡村公益性岗位补助项目</t>
  </si>
  <si>
    <t>人社局</t>
  </si>
  <si>
    <t>旦正才旦</t>
  </si>
  <si>
    <t>玛曲县脱贫户就业增收乡村公益性岗位补助项目</t>
  </si>
  <si>
    <t>玛曲县脱贫户外出务工劳务奖补项目</t>
  </si>
  <si>
    <t>鼓励未就业的脱贫困劳动力外出务工，拓宽就业渠道，增加牧民收入。</t>
  </si>
  <si>
    <t>玛曲县二类户就业补助项目</t>
  </si>
  <si>
    <t>打造“打造五无甘南，创建十有家园”解决乡镇二类户就业问题，提升工作质量，促进脱贫户就业增收</t>
  </si>
  <si>
    <t>带动50名二类户就业，每人补助1660元。</t>
  </si>
  <si>
    <t>县住建局</t>
  </si>
  <si>
    <t>阿万仓镇、齐哈玛镇、欧拉镇、河曲马场、尼玛镇</t>
  </si>
  <si>
    <t>农牧村致富带头人能力素质提升培训班</t>
  </si>
  <si>
    <t>进一步提高农牧民科学养殖能力，增加牧户收入。</t>
  </si>
  <si>
    <t>县乡村振兴局</t>
  </si>
  <si>
    <t xml:space="preserve">共安排符合条件的“两后生”140人培训，每人每学年补助学费3000元
</t>
  </si>
  <si>
    <t>经培训获得中技和国家中技职业上岗资格证，就业后人均年纯收入达到6500元以上，实现稳定转移。</t>
  </si>
  <si>
    <t>玛曲县困难群众饮用低氟边销（健康饮茶）项目</t>
  </si>
  <si>
    <t>根本改变我县牧民群众饮茶型低氟现状，使广大牧民群众健康饮茶。</t>
  </si>
  <si>
    <t>统战部</t>
  </si>
  <si>
    <t>华尔考</t>
  </si>
  <si>
    <t>开展乡土树种育苗100亩、建设围栏120亩、实施通水设施等基础设施建设。1.扦插苗4716950棵。0.2元/棵。2.聚乙烯材料薄膜67385平方米，0.06元/平方米，有机肥101000千克，1元/克；</t>
    <phoneticPr fontId="41" type="noConversion"/>
  </si>
  <si>
    <t>玛曲县监测户扶持产业发展项目</t>
    <phoneticPr fontId="41" type="noConversion"/>
  </si>
  <si>
    <t>全县314户监测户扶持发展牧业产业发展项目，每户扶持1万元。每户按照发展意愿可自行安排1万元投入到扩大畜牧养殖、藏药种植、”五小“产业等产业发展项目。也可按照1万为股金入股到村内合作社，入股三年，每年分红不低于5%（500元），三年后股金归监测户所有。</t>
    <phoneticPr fontId="41" type="noConversion"/>
  </si>
  <si>
    <t>为全县6镇2乡2场1园区660户易致贫人口补助饲草料（玉米、颗粒饲料、燕麦草660吨）每吨约4600元，每户至少1吨。</t>
    <phoneticPr fontId="41" type="noConversion"/>
  </si>
  <si>
    <t>玛曲县四个饲草料基地补助（三年倍增）</t>
    <phoneticPr fontId="41" type="noConversion"/>
  </si>
  <si>
    <t>全县马场、木西合乡、阿孜站、欧拉秀玛乡四个饲草料基地，储存全县饲草料，每个饲草料基地建设补助6万元，用于基地建设及厂房维修等，新建基础设施归所在村村集体所有。</t>
    <phoneticPr fontId="41" type="noConversion"/>
  </si>
  <si>
    <t>玛曲县创建“家庭牧场”示范场补助（三年倍增）</t>
    <phoneticPr fontId="41" type="noConversion"/>
  </si>
  <si>
    <t>新建、维修欧拉秀玛墩红村至10户“家庭牧场”产业道路25公里，其中：新建砂石路13公里191.5万元，维修砂石路12公里34.9万元，新建涵洞6个68.6万元</t>
    <phoneticPr fontId="41" type="noConversion"/>
  </si>
  <si>
    <t>蓄水池1座10000元，水管2000米，10元/米，围栏120亩，6500元/亩；水泵2台，3000元/亩。（该项目建成后固定资产属于村集体所有）</t>
    <phoneticPr fontId="41" type="noConversion"/>
  </si>
  <si>
    <t>新建阿万仓镇沃特村至贡乃村旅游产业砂砾路25公里，新建涵洞13座，共计798万元。</t>
    <phoneticPr fontId="41" type="noConversion"/>
  </si>
  <si>
    <t>1、新建暖棚738平方米，每平方米1238.54元。2、新建饲料储存库80平米，每平米1791.5元。由合作社自主经营，新建设施固定资产归专业合作社所有。</t>
    <phoneticPr fontId="41" type="noConversion"/>
  </si>
  <si>
    <t>购买种公牛130头，每头约8500元。由合作社自主经营，新建设施固定资产归专业合作社所有。</t>
    <phoneticPr fontId="41" type="noConversion"/>
  </si>
  <si>
    <t>1、新建暖棚323平方米，每平方米1238.54元。2、购买饲草料22吨，每吨约4600元。由合作社自主经营，新建设施固定资产归专业合作社所有。</t>
    <phoneticPr fontId="41" type="noConversion"/>
  </si>
  <si>
    <t>1、建设饲料加工车间280平米，每平米1800元。半成品储存间100平方米，每平方米1500元。成品储存间100平方米，每平方米1500元。 由合作社自主经营，新建设施固定资产归专业合作社所有</t>
    <phoneticPr fontId="41" type="noConversion"/>
  </si>
  <si>
    <t>玛曲县甘青川活畜交易市场提升改造项目（三年倍增计划）</t>
    <phoneticPr fontId="41" type="noConversion"/>
  </si>
  <si>
    <t>以收贮燕麦优质牧草为主。收贮任务0.5万亩，收贮量0.5万吨。种植燕麦每亩补助110元。</t>
    <phoneticPr fontId="41" type="noConversion"/>
  </si>
  <si>
    <t>镇区停车场建设700平方米;人行道建设5630平方米；道路硬化1580平方米。（该项目总投资2449.2万元）</t>
    <phoneticPr fontId="41" type="noConversion"/>
  </si>
  <si>
    <t>新建沙化草地70亩，主要采取草方格建植、植灌、人工种草、施肥、围栏封育等，每亩投资5000元。</t>
    <phoneticPr fontId="41" type="noConversion"/>
  </si>
  <si>
    <t>退化草原修复治理计划修复退化草原3万亩，主要开展地面鼠和地下鼠防治，草种购置及补播、有机肥购置及撒播。退化草原生态修复治理166.67元/亩。</t>
    <phoneticPr fontId="41" type="noConversion"/>
  </si>
  <si>
    <t>退化草原补播0.11万亩，鼠害防治0.26万亩，巡护栈道 241m；瞭望与观景台 60㎡；生态停车场 924m2；标志门石 12m3；公园标识牌 3.75㎡ 。</t>
    <phoneticPr fontId="41" type="noConversion"/>
  </si>
  <si>
    <t>草原免耕补播试点计划草原生态修复1万亩，主要采取人工控鼠，补拨草种，施肥等措施，草原补拨试点200元/亩。</t>
    <phoneticPr fontId="41" type="noConversion"/>
  </si>
  <si>
    <t>退化草原修复治理1.5万亩，采取牧草种植，施肥，灭鼠等措施。200元/亩。</t>
    <phoneticPr fontId="41" type="noConversion"/>
  </si>
  <si>
    <t>尼玛镇哇玛村</t>
    <phoneticPr fontId="41" type="noConversion"/>
  </si>
  <si>
    <t>有助于减少哇玛村草畜平衡压力，优化当地牧业生产模式，进一步向可持续发展方向进行转变，为哇玛村提供更多就业机会，增强哇玛村村集体经济持续增收能力。</t>
  </si>
  <si>
    <t>0.004</t>
  </si>
  <si>
    <t>0.0146</t>
  </si>
  <si>
    <t>玛曲县哇玛村饲料加工厂项目</t>
    <phoneticPr fontId="41" type="noConversion"/>
  </si>
  <si>
    <t>建设厂房1100平方米，每平米约482元，共投资53万元。采购饲料加工设备1台（饲料粉碎颗粒机）35万元。采购饲料原材料玉米26吨，每吨4600元。加工厂由第三方合作社自主经营，新建成固定设施及新购置加工设备等均归哇玛村村集体经济所有。</t>
    <phoneticPr fontId="41" type="noConversion"/>
  </si>
  <si>
    <t>玛曲县2022年畜牧良种补贴项目</t>
    <phoneticPr fontId="41" type="noConversion"/>
  </si>
  <si>
    <t>玛曲县2022年畜牧良种补贴项目</t>
    <phoneticPr fontId="41" type="noConversion"/>
  </si>
  <si>
    <t>玛曲县农业生态保护示范县项目</t>
    <phoneticPr fontId="41" type="noConversion"/>
  </si>
  <si>
    <t>本项目占地面积1900平方米，新建厂房600平米（礼帽制作车间、藏毯制作车间，仓库）；购置设备：手工地毯制作框架10台、绒毛梳理机3台，帽楦16个、帽子专用缝纫机2台。由承包商经营生产，建成后资产由6个村集体所有。</t>
    <phoneticPr fontId="41" type="noConversion"/>
  </si>
  <si>
    <t>扩建车间96.48平方米，共计4.3万元。扩建库房39.6平方米，共计2.68万元。改建铺面70.95平方米，共计4.55万元。地坪硬化266.5平方米，共计10万元。改建院墙27.36平方米，共计0.47万元。由承包商经营生产，建成后资产归村集体所有。</t>
    <phoneticPr fontId="41" type="noConversion"/>
  </si>
  <si>
    <t>以五个村牧民畜群为依托，重点发展牦牛养殖、育肥项目，计划养殖10000头玛曲牦牛。通过“基地+企业+牧户”模式，利用马场现有公用草场，科学核定载畜量，在园区内集中养殖牦牛。该园区由承包商经营，建成后按照20%的比例平均由河曲马场5个村（德吉村、赛祥村、智龙村、统宝村、玛洋村）集体所有。</t>
    <phoneticPr fontId="41" type="noConversion"/>
  </si>
  <si>
    <t>对脱贫户及监测户中的致富带头人围绕兽医、牛羊养殖技术计划培训200人，培训10天，每人每天培训标准为375元。</t>
    <phoneticPr fontId="41" type="noConversion"/>
  </si>
  <si>
    <t>玛曲县2022年第一批乡村振兴产业发展脱贫户、边缘户及易致贫户饲草料（玉米、颗粒饲料、燕麦草）采购项目（三年倍增）</t>
  </si>
  <si>
    <t>通过增加村级集体经济投资，有效改善尕加村村集体经济发展情况，带动尕加村102户301人脱贫户、5户22人监测户持续增收</t>
  </si>
  <si>
    <t>通过该项目的实施，能够为哇玛村稳定提供若干就业岗位，进一步扩大就业增收渠道，同时能够有效带动哇玛村35户134人脱贫户、5户14人监测户持续增收。</t>
  </si>
  <si>
    <t>吸纳贫困人员就业，扩大就业渠道，持续增加收入，带动脱贫户20户20人持续增收，每人至少增收1800元。</t>
  </si>
  <si>
    <t>解决10户脱贫户，38人。边缘户1户1人出行难问题，促进产业物流贸易流动。增加收入。</t>
  </si>
  <si>
    <t>通过改善贡乃村旅游产业道路水平，有效吸引沃特村旅游资源优势辐射贡乃村，带动贡乃村10户31人脱贫户通过发展文旅产业持续增收</t>
  </si>
  <si>
    <t>为179名脱贫户提供就业岗位，提高家庭收入水平。</t>
  </si>
  <si>
    <t>通过为为179名脱贫户提供就业岗位，每年提高5000元收入，提高家庭生活发展。</t>
  </si>
  <si>
    <t>带动179名脱贫户就业，防止发生规模性返贫，提高脱贫户就业积极性。</t>
  </si>
  <si>
    <t>2022年脱贫户、边缘户、监测户“两后生”培训项目</t>
  </si>
  <si>
    <t>玛曲县甘南牦牛良种补贴和种质资源保护利用项目（三年倍增项目）</t>
    <phoneticPr fontId="41" type="noConversion"/>
  </si>
  <si>
    <t>通过提纯复壮、引进优良品种等方式不断强化甘南牦牛品种选育和杂交改良进程，进一步提高牦牛的生产性能和设施化养殖水平，三年后股金归村集体所有。</t>
    <phoneticPr fontId="41" type="noConversion"/>
  </si>
  <si>
    <t>强化甘南牦牛本品种选育和杂交改良进程，进一步提高牦牛生产性能和设施化养殖水平，从而进一步增加牦牛品格及价值。</t>
    <phoneticPr fontId="41" type="noConversion"/>
  </si>
  <si>
    <t>玛曲县乡土树种苗木繁育基地建设</t>
    <phoneticPr fontId="41" type="noConversion"/>
  </si>
  <si>
    <t>1.绿色标准化种植基地建设</t>
    <phoneticPr fontId="41" type="noConversion"/>
  </si>
  <si>
    <t>玛曲县</t>
    <phoneticPr fontId="41" type="noConversion"/>
  </si>
  <si>
    <t>玛曲县扶持“五有”专业合作社示范社项目（三年倍增）</t>
    <phoneticPr fontId="41" type="noConversion"/>
  </si>
  <si>
    <t>玛曲县甘南牦牛良种补贴和种质资源保护利用项目（三年倍增）</t>
    <phoneticPr fontId="41" type="noConversion"/>
  </si>
  <si>
    <t>以市场需求为导向，加强品种选育，推广应用放养和圈养结合，短期育肥出栏等现代畜牧业措施，大幅度提高牦牛产能和品质，从而有效实现经济效益最大化。同时，引导有产业发展意愿的脱贫户和大中专毕业生加入合作社，形成“牧民合作社+脱贫户+大学生”的产业发展模式。加快推广和实施“牧户入股+保底收益+分红”的利益联结方式，帮助脱贫户就地生产就业，实现就地就近劳动务工，让牧户尤其是脱贫户获得稳定的经营性、生产性和工资性收入。</t>
  </si>
  <si>
    <t>1、合作社按照项目要求建设。资金补助给合作社，但合作社要严格按照项目实施方案执行，于牧户签订入股分红协议。
2、合作社保证在实施完成扶贫项目规定的面积基础上，以解决就业岗位的形式发展周边农户及脱贫户参与到该产业，提高农户积极性，保证农户的根本利益。
3、合作社承诺发展辖区内与该项目有关的产业，带动辖区内的牧户及脱贫户增收致富，创造的效益。
4、合作社承诺对于不在合作社内的脱贫户，提供精准扶贫，由村统计调查后，合作社进行统一安排就近就业，人数达到5人以上，同时带动不低于10户的脱贫户增收。</t>
  </si>
  <si>
    <t>购买本地优质牦种公牛，提纯复壮齐哈玛牦牛,促进齐哈玛畜种资源良种化程度和生产性能的提高，加强品种选育，分类饲养等措施，大幅度提高牦牛生产性能，提升牦牛品牌价值，从而有效实现经济效益最大化，帮助脱贫户就地生产就业，实现就地就近劳动务工，让牧户尤其是脱贫户获得稳定的经营性、生产性和工资性收入</t>
  </si>
  <si>
    <t>引导有产业发展意愿的脱贫户和大中专毕业生加入合作社，形成“村级合作联社+牧民合作社+脱贫户+大学生”的产业发展模式。鼓励支持脱贫户以草场等各种要素入股或加入牧民合作社，建立稳定的产业发展关系。加快推广和实施“草场流转+优先雇用+分红”、“牧户入股+保底收益+分红”等多种利益联结方式，帮助脱贫户就地生产就业</t>
  </si>
  <si>
    <t>扶持888户3550人脱贫户两类户发展产业，促进农民增收，解决脱贫户资金短缺问题。</t>
  </si>
  <si>
    <t>该项目的建成有效改善了克勤村牧民群众的生产生活条件，同时实现了28户脱贫户年增收1000元。</t>
  </si>
  <si>
    <t>解决41个村166户583人建档立卡脱贫户住房问题，进一步改善居住环境。</t>
  </si>
  <si>
    <t>全县各乡各行政村雇用一名公益性岗位，共33名脱贫户，雇用期12个月，每月补助1000元。共39.6万元。</t>
  </si>
  <si>
    <t>实现36名脱贫户就业收入，每名脱贫户实现就业收入6000元。</t>
  </si>
  <si>
    <t>通过培训进一步增强各致富带头人带贫致贫能力，有效增强带动脱贫户增收能力</t>
  </si>
  <si>
    <t>为全县两类户群众采购发放低氟边销茶4200余斤，每户发放约3斤，每斤约75元，受益户1405户，覆盖全县41个行政村。</t>
  </si>
  <si>
    <t>新建牛棚936平方米，每平米1353.85元共计126.72万元，干草棚200平方米每平米1791.50元，共计35.83万元，水井一口共计9.97万元，围墙506米，每米650共计32.9万元，消毒室、检疫室、兽医室139平方米，每平方米3509.27元，共计48.78万元，新建牛粪房422平方米，每平方米1300元，共计54.9万元,前期费36.2万元</t>
    <phoneticPr fontId="41" type="noConversion"/>
  </si>
  <si>
    <t>玛曲县阿孜科技示范园区规划建设以牦牛保种繁育为前提，合理开发与利用为基础；通过以龙头方式带领向当地牧民群众培训牦牛选育和养殖技术，提高专业合作社良种化程度，带动牧民群众积极参与牦牛良种养殖，可增加当地牧民就业，进一步拓宽牧民增收 ，在提升牦牛产业发展水平的同时促进当地社会经济发展</t>
    <phoneticPr fontId="41" type="noConversion"/>
  </si>
  <si>
    <t>解决12户脱贫户，43人。人出行难问题，促进产业物流贸易流动。增加收入</t>
    <phoneticPr fontId="41" type="noConversion"/>
  </si>
  <si>
    <t>（1）在玛曲县阿孜畜牧科技示范园区2号牛舍建设铁艺围墙312米，地坪硬化1245平方米，大门1座，牲畜出售停车场180平方米；3号牛舍建设铁艺围墙140米，大门1座，牲畜出售停车场180平方米；2号牛舍和3号牛舍围栏、暖棚外墙粉刷4处。投资104万元。建成后资产归村集体所有</t>
    <phoneticPr fontId="41" type="noConversion"/>
  </si>
  <si>
    <t>（2）大水种畜场建设千头牦牛养殖基地一处，改造棚圈及运动场800平方米，新建暖棚5座600平方米。投资100万元。建成后资产归村集体所有</t>
    <phoneticPr fontId="41" type="noConversion"/>
  </si>
  <si>
    <t>（3）玛曲县贡培牦牛养殖农民专业合作社新建暖棚8座960平方米。投资96万元。建成后资产归村集体所有</t>
    <phoneticPr fontId="41" type="noConversion"/>
  </si>
  <si>
    <t>1.良种公牛调换调引：共调换种公牛500头，每头补助2000元，投资100万元；调引种公牛300头，每头10000元，投资300万元。调换调引后公牛归各村村集体所有</t>
    <phoneticPr fontId="41" type="noConversion"/>
  </si>
  <si>
    <t>在尼玛镇扶持玛曲县甘青川活畜交易市场进行提升改造。扶持方式：政府给予一次性生产补贴25.7万元，以尼玛镇村集体经济资金80万元入股的形式投入到玛曲县甘青川活畜交易市场中进行提升改造，入股期限为3年，每年确保给村集体经济分红不低于6%（4.8万元），3年到期后股金退出后归村集体经济所有。</t>
    <phoneticPr fontId="41" type="noConversion"/>
  </si>
  <si>
    <t>给予玛曲县赛祥综合服务牧民专业合作社扶持资金10万元，用于暖棚建设。剩余40万元用于村集体经济入股合作社，每年保底分红不低于4%，三年后股金归村集体经济所有。</t>
    <phoneticPr fontId="41" type="noConversion"/>
  </si>
  <si>
    <t>给予玛曲县特布考牦牛养殖农民专业合作社扶持资金5.4万元，用于暖棚建设。剩余23万元用于村集体经济入股合作社，每年保底分红不低于4%，三年后股金归村集体经济所有。</t>
    <phoneticPr fontId="41" type="noConversion"/>
  </si>
  <si>
    <t>给予玛曲县培吉牦牛养殖牧民专业合作社扶持资金16.6万元，用于暖棚建设。剩余55万元用于村集体经济入股合作社，每年保底分红不低于4%，三年后股金归村集体经济所有。</t>
    <phoneticPr fontId="41" type="noConversion"/>
  </si>
  <si>
    <t>引进一级以上公牦牛18头，每头2.4万元，共计43.2万元。引进二级以上基础母牛60头，每头1.1万元，共计66万元。引进牦牛后资产归阿孜科技示范园区所有</t>
    <phoneticPr fontId="41" type="noConversion"/>
  </si>
  <si>
    <t>1、新建牛棚360平方米，每平方米1500元。2、新建饲料加工厂80平方米，每平方米1500元。3、新建储备仓库120每平方，每平方米1500元。4、厂房内部硬化360平方米，每平方米235元。由合作社自主经营，新建设施固定资产归专业合作社所有。</t>
    <phoneticPr fontId="41" type="noConversion"/>
  </si>
  <si>
    <t>1、购买种公牛7头，每头0.8元。购买母牛44头，每头0.5元。2、购买饲料60.3吨，每吨约4600元。购买牦牛后资产归专业合作社所有。</t>
    <phoneticPr fontId="41" type="noConversion"/>
  </si>
  <si>
    <t>扶持发展曼日玛镇尕加村20万元，用于投资到尕加村村集体经济中，以入股分红的形势，分红不低于6%。带动脱贫户发展，防止返贫。三年后股金归村集体所有</t>
    <phoneticPr fontId="41" type="noConversion"/>
  </si>
  <si>
    <t>1、养殖暖棚改造工程2800m*250元，共计70万元。2、建立健全甘南牦牛系谱档案资料费等1.8万元。3、购买饲料41吨*2000元，共计8.2万元。新建设施固定资产归阿孜科技示范园区所有</t>
    <phoneticPr fontId="41" type="noConversion"/>
  </si>
  <si>
    <t>全县创建“家庭牧场”示范场5家。采取先建后补的形式从注册的“家庭牧场”中筛选示范场5家每家补助20万元（以20万元村集体经济投资的形式补贴到示范场）。三年后股金归村集体经济所有</t>
    <phoneticPr fontId="41" type="noConversion"/>
  </si>
  <si>
    <t>新建尼玛镇秀玛村至12户“家庭牧场”畜牧产业砂砾路6.3公里，路面工程6.3公里，共44.4万元。路基72.8万元挡墙387万元。管涵39.8万元。</t>
    <phoneticPr fontId="41" type="noConversion"/>
  </si>
  <si>
    <t>新建甘南牦牛种质资源产业园区道路土方工程2.17km，每公里29.8万元，共计64.7万元。水泥稳定层13001平方米，每平方米63.1元，共82.05万元。路面工程2.17km，每公里95.24万元，共计206.67万元。梯形边沟4.34km，每公里5.3万元，共计23.12万元。人畜饮水工程改造共2km，每公里10.62万元，共计21.24万元。现有草棚设置砖砌围墙，长250米，高1.2米，共计12万元。涵洞4个，每个5万元，共计20.05万元。护坡186m，共计25万元。绿/2.17km，共计69.87万元。建成后资产归村集体经济所有。</t>
    <phoneticPr fontId="41" type="noConversion"/>
  </si>
  <si>
    <t>根本改变我县牧民群众饮茶型低氟现状，使广大牧民群众健康饮茶。</t>
    <phoneticPr fontId="41" type="noConversion"/>
  </si>
  <si>
    <t>（四）休闲农业与乡村旅游</t>
    <phoneticPr fontId="41" type="noConversion"/>
  </si>
  <si>
    <t>1.乡村旅游——配套基础设施</t>
    <phoneticPr fontId="41" type="noConversion"/>
  </si>
  <si>
    <t>（一）就业</t>
    <phoneticPr fontId="41" type="noConversion"/>
  </si>
  <si>
    <t>2.跨省就业一次性往返交通补助</t>
    <phoneticPr fontId="41" type="noConversion"/>
  </si>
  <si>
    <t>3.就业工厂吸纳省内劳动力补助</t>
    <phoneticPr fontId="41" type="noConversion"/>
  </si>
  <si>
    <t>1.公益性岗位</t>
    <phoneticPr fontId="41" type="noConversion"/>
  </si>
  <si>
    <t>（二）致富带头人（高素质农民培训）</t>
    <phoneticPr fontId="41" type="noConversion"/>
  </si>
  <si>
    <t>4.雨露计划职业教育</t>
    <phoneticPr fontId="41" type="noConversion"/>
  </si>
  <si>
    <t>（三）困难群众饮用低氟边销茶</t>
    <phoneticPr fontId="41" type="noConversion"/>
  </si>
  <si>
    <t>(三)民族特色、地域特色手工业</t>
    <phoneticPr fontId="41" type="noConversion"/>
  </si>
  <si>
    <t>带动脱贫户3户16人就业，至少每户增收0.2万元/每年。进一步增加脱贫人口收入，扶持发展村集体收入。</t>
    <phoneticPr fontId="41" type="noConversion"/>
  </si>
  <si>
    <t>带动脱贫户13户30人就业，至少每户增收0.1万元/每年，进一步增加脱贫人口收入，扶持发展村集体收入。</t>
    <phoneticPr fontId="41" type="noConversion"/>
  </si>
  <si>
    <t>带动脱贫户8户31人就业，至少每户增收0.2万元/每年。进一步增加脱贫人口收入，扶持发展村集体收入。</t>
    <phoneticPr fontId="41" type="noConversion"/>
  </si>
  <si>
    <t>带动脱贫户15户56人就业，至少每户增收0.1万元/每年。进一步增加脱贫人口收入，扶持发展村集体收入。</t>
    <phoneticPr fontId="41" type="noConversion"/>
  </si>
  <si>
    <t>带动脱贫户49户189人就业，至少每户增收0.1万元/每年。进一步增加脱贫人口收入，扶持发展村集体收入。</t>
    <phoneticPr fontId="41" type="noConversion"/>
  </si>
  <si>
    <t>实现36名脱贫户就业收入，每名实现就业收入6000元。</t>
    <phoneticPr fontId="41" type="noConversion"/>
  </si>
  <si>
    <t>1、新建及维修围墙157平方米。2、棚圈改造684平方米。3、新建兽医房20平方米。4、新建饲草料房20平方米。5、新建注射栏140米。6、新建大门一座。7、购买饲草料12吨。由合作社自主经营，新建设施固定资产归专业合作社所有。</t>
    <phoneticPr fontId="41" type="noConversion"/>
  </si>
  <si>
    <t>对输转到东部4市脱贫劳动力和可能致贫人口稳定就业联系满3个月后，给予600元交通补助；稳定就业连续满3个月的，给予就业工厂（扶贫车间）3000元奖补。</t>
    <phoneticPr fontId="41" type="noConversion"/>
  </si>
  <si>
    <t>对阿万仓镇、齐哈玛镇、欧拉镇、河曲马场、尼玛镇50名监测对象进行补助。每人补助1666元。</t>
    <phoneticPr fontId="41" type="noConversion"/>
  </si>
  <si>
    <t>在属于村集体经济所有的地皮一处（面积1200平方米），投资建设畜产品交易中心一处，用于欧拉镇村集体畜产品的销售。每平米造价2500元。建成后由克勤村集体经济合作社经营，形成固定资产归村集体所有。</t>
    <phoneticPr fontId="4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</si>
</sst>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Red]\(0.00\)"/>
    <numFmt numFmtId="177" formatCode="0.000_);[Red]\(0.000\)"/>
    <numFmt numFmtId="178" formatCode="_([$€-2]* #,##0.00_);_([$€-2]* \(#,##0.00\);_([$€-2]* &quot;-&quot;??_)"/>
    <numFmt numFmtId="179" formatCode="0_ "/>
    <numFmt numFmtId="180" formatCode="0_);[Red]\(0\)"/>
    <numFmt numFmtId="181" formatCode="0.0000_);[Red]\(0.0000\)"/>
    <numFmt numFmtId="182" formatCode="0.00000_);\(0.00000\)"/>
    <numFmt numFmtId="183" formatCode="0.000"/>
  </numFmts>
  <fonts count="46" x14ac:knownFonts="1">
    <font>
      <sz val="11"/>
      <color theme="1"/>
      <name val="宋体"/>
      <charset val="134"/>
      <scheme val="minor"/>
    </font>
    <font>
      <sz val="9"/>
      <name val="黑体"/>
      <family val="3"/>
      <charset val="134"/>
    </font>
    <font>
      <sz val="9"/>
      <name val="方正小标宋简体"/>
      <family val="3"/>
      <charset val="134"/>
    </font>
    <font>
      <b/>
      <sz val="9"/>
      <name val="黑体"/>
      <family val="3"/>
      <charset val="134"/>
    </font>
    <font>
      <sz val="9"/>
      <name val="宋体"/>
      <family val="3"/>
      <charset val="134"/>
    </font>
    <font>
      <sz val="12"/>
      <name val="黑体"/>
      <family val="3"/>
      <charset val="134"/>
    </font>
    <font>
      <b/>
      <sz val="22"/>
      <name val="方正小标宋简体"/>
      <family val="3"/>
      <charset val="134"/>
    </font>
    <font>
      <b/>
      <sz val="12"/>
      <name val="黑体"/>
      <family val="3"/>
      <charset val="134"/>
    </font>
    <font>
      <b/>
      <sz val="14"/>
      <name val="黑体"/>
      <family val="3"/>
      <charset val="134"/>
    </font>
    <font>
      <b/>
      <sz val="10"/>
      <name val="黑体"/>
      <family val="3"/>
      <charset val="134"/>
    </font>
    <font>
      <sz val="10"/>
      <name val="黑体"/>
      <family val="3"/>
      <charset val="134"/>
    </font>
    <font>
      <b/>
      <sz val="10"/>
      <name val="宋体"/>
      <family val="3"/>
      <charset val="134"/>
    </font>
    <font>
      <b/>
      <sz val="12"/>
      <name val="楷体"/>
      <family val="3"/>
      <charset val="134"/>
    </font>
    <font>
      <b/>
      <sz val="12"/>
      <name val="仿宋_GB2312"/>
      <family val="3"/>
      <charset val="134"/>
    </font>
    <font>
      <sz val="10"/>
      <color theme="1" tint="4.9989318521683403E-2"/>
      <name val="宋体"/>
      <family val="3"/>
      <charset val="134"/>
    </font>
    <font>
      <sz val="10"/>
      <color theme="1" tint="4.9989318521683403E-2"/>
      <name val="宋体"/>
      <family val="3"/>
      <charset val="134"/>
      <scheme val="minor"/>
    </font>
    <font>
      <sz val="10"/>
      <color theme="1"/>
      <name val="宋体"/>
      <family val="3"/>
      <charset val="134"/>
      <scheme val="minor"/>
    </font>
    <font>
      <sz val="10"/>
      <name val="宋体"/>
      <family val="3"/>
      <charset val="134"/>
    </font>
    <font>
      <b/>
      <sz val="10"/>
      <name val="宋体"/>
      <family val="3"/>
      <charset val="134"/>
      <scheme val="minor"/>
    </font>
    <font>
      <sz val="10"/>
      <color theme="1"/>
      <name val="宋体"/>
      <family val="3"/>
      <charset val="134"/>
    </font>
    <font>
      <sz val="10"/>
      <name val="宋体"/>
      <family val="3"/>
      <charset val="134"/>
      <scheme val="minor"/>
    </font>
    <font>
      <sz val="9"/>
      <color theme="1"/>
      <name val="宋体"/>
      <family val="3"/>
      <charset val="134"/>
    </font>
    <font>
      <sz val="9"/>
      <color theme="1"/>
      <name val="宋体"/>
      <family val="3"/>
      <charset val="134"/>
      <scheme val="minor"/>
    </font>
    <font>
      <b/>
      <sz val="9"/>
      <name val="宋体"/>
      <family val="3"/>
      <charset val="134"/>
    </font>
    <font>
      <b/>
      <sz val="12"/>
      <color theme="1"/>
      <name val="黑体"/>
      <family val="3"/>
      <charset val="134"/>
    </font>
    <font>
      <sz val="11"/>
      <name val="宋体"/>
      <family val="3"/>
      <charset val="134"/>
    </font>
    <font>
      <sz val="11"/>
      <name val="宋体"/>
      <family val="3"/>
      <charset val="134"/>
      <scheme val="minor"/>
    </font>
    <font>
      <sz val="11"/>
      <color theme="1"/>
      <name val="宋体"/>
      <family val="3"/>
      <charset val="134"/>
    </font>
    <font>
      <sz val="10"/>
      <color rgb="FF333333"/>
      <name val="宋体"/>
      <family val="3"/>
      <charset val="134"/>
    </font>
    <font>
      <sz val="9"/>
      <color theme="1"/>
      <name val="宋体"/>
      <family val="3"/>
      <charset val="134"/>
      <scheme val="major"/>
    </font>
    <font>
      <sz val="12"/>
      <name val="宋体"/>
      <family val="3"/>
      <charset val="134"/>
    </font>
    <font>
      <sz val="10"/>
      <color theme="1"/>
      <name val="宋体"/>
      <family val="3"/>
      <charset val="134"/>
      <scheme val="major"/>
    </font>
    <font>
      <sz val="10"/>
      <name val="宋体"/>
      <family val="3"/>
      <charset val="134"/>
      <scheme val="major"/>
    </font>
    <font>
      <sz val="10"/>
      <color indexed="8"/>
      <name val="宋体"/>
      <family val="3"/>
      <charset val="134"/>
      <scheme val="minor"/>
    </font>
    <font>
      <sz val="10"/>
      <color indexed="8"/>
      <name val="宋体"/>
      <family val="3"/>
      <charset val="134"/>
    </font>
    <font>
      <sz val="14"/>
      <name val="宋体"/>
      <family val="3"/>
      <charset val="134"/>
    </font>
    <font>
      <sz val="11"/>
      <color indexed="8"/>
      <name val="宋体"/>
      <family val="3"/>
      <charset val="134"/>
    </font>
    <font>
      <sz val="11"/>
      <color theme="1"/>
      <name val="Tahoma"/>
      <family val="2"/>
    </font>
    <font>
      <sz val="11"/>
      <color indexed="8"/>
      <name val="宋体"/>
      <family val="3"/>
      <charset val="134"/>
      <scheme val="minor"/>
    </font>
    <font>
      <sz val="12"/>
      <color indexed="8"/>
      <name val="宋体"/>
      <family val="3"/>
      <charset val="134"/>
    </font>
    <font>
      <sz val="11"/>
      <color theme="1"/>
      <name val="宋体"/>
      <family val="3"/>
      <charset val="134"/>
      <scheme val="minor"/>
    </font>
    <font>
      <sz val="9"/>
      <name val="宋体"/>
      <family val="3"/>
      <charset val="134"/>
      <scheme val="minor"/>
    </font>
    <font>
      <b/>
      <sz val="11"/>
      <name val="宋体"/>
      <family val="3"/>
      <charset val="134"/>
      <scheme val="minor"/>
    </font>
    <font>
      <b/>
      <sz val="11"/>
      <name val="宋体"/>
      <family val="3"/>
      <charset val="134"/>
    </font>
    <font>
      <b/>
      <sz val="11"/>
      <name val="黑体"/>
      <family val="3"/>
      <charset val="134"/>
    </font>
    <font>
      <b/>
      <sz val="11"/>
      <color theme="1"/>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s>
  <cellStyleXfs count="17">
    <xf numFmtId="0" fontId="0" fillId="0" borderId="0">
      <alignment vertical="center"/>
    </xf>
    <xf numFmtId="0" fontId="40" fillId="0" borderId="0">
      <alignment vertical="center"/>
    </xf>
    <xf numFmtId="178" fontId="40" fillId="0" borderId="0">
      <alignment vertical="center"/>
    </xf>
    <xf numFmtId="0" fontId="36" fillId="0" borderId="0">
      <alignment vertical="center"/>
    </xf>
    <xf numFmtId="178" fontId="30" fillId="0" borderId="0"/>
    <xf numFmtId="0" fontId="30" fillId="0" borderId="0">
      <alignment vertical="center"/>
    </xf>
    <xf numFmtId="0" fontId="36" fillId="0" borderId="0" applyProtection="0"/>
    <xf numFmtId="0" fontId="40" fillId="0" borderId="0"/>
    <xf numFmtId="0" fontId="30" fillId="0" borderId="0">
      <alignment vertical="center"/>
    </xf>
    <xf numFmtId="0" fontId="36" fillId="0" borderId="0"/>
    <xf numFmtId="0" fontId="40" fillId="0" borderId="0">
      <alignment vertical="center"/>
    </xf>
    <xf numFmtId="0" fontId="36" fillId="0" borderId="0">
      <alignment vertical="center"/>
    </xf>
    <xf numFmtId="0" fontId="30" fillId="0" borderId="0"/>
    <xf numFmtId="0" fontId="36" fillId="0" borderId="0">
      <alignment vertical="center"/>
    </xf>
    <xf numFmtId="0" fontId="40" fillId="0" borderId="0">
      <alignment vertical="center"/>
    </xf>
    <xf numFmtId="0" fontId="37" fillId="0" borderId="0"/>
    <xf numFmtId="0" fontId="30" fillId="0" borderId="0"/>
  </cellStyleXfs>
  <cellXfs count="245">
    <xf numFmtId="0" fontId="0" fillId="0" borderId="0" xfId="0">
      <alignment vertical="center"/>
    </xf>
    <xf numFmtId="0" fontId="1" fillId="0" borderId="0" xfId="9" applyNumberFormat="1" applyFont="1" applyFill="1" applyBorder="1" applyAlignment="1">
      <alignment vertical="center" wrapText="1"/>
    </xf>
    <xf numFmtId="0" fontId="2" fillId="0" borderId="0" xfId="9" applyNumberFormat="1" applyFont="1" applyFill="1" applyBorder="1" applyAlignment="1">
      <alignment vertical="center" wrapText="1"/>
    </xf>
    <xf numFmtId="0" fontId="3" fillId="0" borderId="0" xfId="9" applyNumberFormat="1" applyFont="1" applyFill="1" applyBorder="1" applyAlignment="1">
      <alignment vertical="center" wrapText="1"/>
    </xf>
    <xf numFmtId="0" fontId="4" fillId="0" borderId="0" xfId="9" applyNumberFormat="1" applyFont="1" applyFill="1" applyBorder="1" applyAlignment="1">
      <alignment horizontal="center" vertical="center" wrapText="1"/>
    </xf>
    <xf numFmtId="0" fontId="4" fillId="0" borderId="0" xfId="9" applyNumberFormat="1" applyFont="1" applyFill="1" applyBorder="1" applyAlignment="1">
      <alignment horizontal="justify" vertical="center" wrapText="1"/>
    </xf>
    <xf numFmtId="176" fontId="4" fillId="0" borderId="0" xfId="9" applyNumberFormat="1" applyFont="1" applyFill="1" applyBorder="1" applyAlignment="1">
      <alignment horizontal="center" vertical="center" wrapText="1"/>
    </xf>
    <xf numFmtId="0" fontId="4" fillId="0" borderId="0" xfId="9" applyNumberFormat="1" applyFont="1" applyFill="1" applyBorder="1" applyAlignment="1">
      <alignment horizontal="left" vertical="center" wrapText="1"/>
    </xf>
    <xf numFmtId="0" fontId="4" fillId="0" borderId="0" xfId="9" applyNumberFormat="1" applyFont="1" applyFill="1" applyBorder="1" applyAlignment="1">
      <alignment vertical="center" wrapText="1"/>
    </xf>
    <xf numFmtId="0" fontId="4" fillId="0" borderId="0" xfId="0" applyFont="1" applyFill="1" applyAlignment="1">
      <alignment vertical="center" wrapText="1"/>
    </xf>
    <xf numFmtId="0" fontId="1" fillId="0" borderId="0" xfId="9" applyNumberFormat="1" applyFont="1" applyFill="1" applyBorder="1" applyAlignment="1">
      <alignment horizontal="center" vertical="center" wrapText="1"/>
    </xf>
    <xf numFmtId="0" fontId="1" fillId="0" borderId="0" xfId="9" applyNumberFormat="1" applyFont="1" applyFill="1" applyBorder="1" applyAlignment="1">
      <alignment horizontal="justify" vertical="center" wrapText="1"/>
    </xf>
    <xf numFmtId="176" fontId="1" fillId="0" borderId="0" xfId="9" applyNumberFormat="1" applyFont="1" applyFill="1" applyBorder="1" applyAlignment="1">
      <alignment horizontal="center" vertical="center" wrapText="1"/>
    </xf>
    <xf numFmtId="0" fontId="7" fillId="0" borderId="1" xfId="9" applyNumberFormat="1" applyFont="1" applyFill="1" applyBorder="1" applyAlignment="1">
      <alignment horizontal="center" vertical="center" wrapText="1"/>
    </xf>
    <xf numFmtId="176" fontId="9"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 fillId="0" borderId="1" xfId="9" applyNumberFormat="1" applyFont="1" applyFill="1" applyBorder="1" applyAlignment="1">
      <alignment horizontal="justify" vertical="center" wrapText="1"/>
    </xf>
    <xf numFmtId="176" fontId="11" fillId="0" borderId="1" xfId="9"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6" fontId="16" fillId="2" borderId="1" xfId="8"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176" fontId="17" fillId="0" borderId="1"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wrapText="1"/>
    </xf>
    <xf numFmtId="180" fontId="20" fillId="0" borderId="1" xfId="0" applyNumberFormat="1" applyFont="1" applyFill="1" applyBorder="1" applyAlignment="1">
      <alignment horizontal="center" vertical="center" wrapText="1"/>
    </xf>
    <xf numFmtId="0" fontId="13" fillId="0" borderId="1" xfId="9"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9" applyNumberFormat="1" applyFont="1" applyFill="1" applyBorder="1" applyAlignment="1">
      <alignment horizontal="justify" vertical="center" wrapText="1"/>
    </xf>
    <xf numFmtId="176" fontId="18" fillId="0" borderId="1" xfId="9"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20" fillId="0" borderId="1" xfId="9" applyNumberFormat="1" applyFont="1" applyFill="1" applyBorder="1" applyAlignment="1">
      <alignment horizontal="center" vertical="center" wrapText="1"/>
    </xf>
    <xf numFmtId="0" fontId="13" fillId="0" borderId="3" xfId="9" applyNumberFormat="1" applyFont="1" applyFill="1" applyBorder="1" applyAlignment="1">
      <alignment horizontal="center" vertical="center" wrapText="1"/>
    </xf>
    <xf numFmtId="0" fontId="13" fillId="0" borderId="4" xfId="9" applyNumberFormat="1" applyFont="1" applyFill="1" applyBorder="1" applyAlignment="1">
      <alignment horizontal="center" vertical="center" wrapText="1"/>
    </xf>
    <xf numFmtId="0" fontId="17" fillId="0" borderId="1" xfId="0" applyNumberFormat="1" applyFont="1" applyFill="1" applyBorder="1" applyAlignment="1">
      <alignment vertical="center" wrapText="1"/>
    </xf>
    <xf numFmtId="0" fontId="21" fillId="0" borderId="1" xfId="9"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9" applyFont="1" applyFill="1" applyBorder="1" applyAlignment="1">
      <alignment horizontal="center" vertical="center" wrapText="1"/>
    </xf>
    <xf numFmtId="0" fontId="4" fillId="2" borderId="1" xfId="9" applyFont="1" applyFill="1" applyBorder="1" applyAlignment="1">
      <alignment horizontal="left" vertical="center" wrapText="1"/>
    </xf>
    <xf numFmtId="0" fontId="4" fillId="2" borderId="1" xfId="9" applyNumberFormat="1" applyFont="1" applyFill="1" applyBorder="1" applyAlignment="1">
      <alignment horizontal="center" vertical="center"/>
    </xf>
    <xf numFmtId="178" fontId="4" fillId="0" borderId="1" xfId="9"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2" fillId="0" borderId="1" xfId="0" applyFont="1" applyBorder="1" applyAlignment="1">
      <alignment horizontal="justify" vertical="center"/>
    </xf>
    <xf numFmtId="0" fontId="4"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178" fontId="21" fillId="0" borderId="1" xfId="4" applyFont="1" applyFill="1" applyBorder="1" applyAlignment="1">
      <alignment horizontal="center" vertical="center" wrapText="1"/>
    </xf>
    <xf numFmtId="176" fontId="23" fillId="0" borderId="1" xfId="9" applyNumberFormat="1" applyFont="1" applyFill="1" applyBorder="1" applyAlignment="1">
      <alignment horizontal="center" vertical="center" wrapText="1"/>
    </xf>
    <xf numFmtId="176" fontId="20" fillId="2" borderId="1" xfId="12"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0" fontId="20" fillId="0" borderId="1" xfId="12" applyNumberFormat="1" applyFont="1" applyFill="1" applyBorder="1" applyAlignment="1">
      <alignment horizontal="center" vertical="center" wrapText="1"/>
    </xf>
    <xf numFmtId="180" fontId="20" fillId="2" borderId="1" xfId="0" applyNumberFormat="1" applyFont="1" applyFill="1" applyBorder="1" applyAlignment="1">
      <alignment horizontal="center" vertical="center" wrapText="1"/>
    </xf>
    <xf numFmtId="0" fontId="4" fillId="2" borderId="1" xfId="9" applyFont="1" applyFill="1" applyBorder="1" applyAlignment="1">
      <alignment horizontal="center" vertical="center" wrapText="1"/>
    </xf>
    <xf numFmtId="0" fontId="1" fillId="0" borderId="0" xfId="9" applyNumberFormat="1" applyFont="1" applyFill="1" applyBorder="1" applyAlignment="1">
      <alignment horizontal="left" vertical="center" wrapText="1"/>
    </xf>
    <xf numFmtId="0" fontId="24" fillId="0" borderId="1" xfId="9" applyNumberFormat="1" applyFont="1" applyFill="1" applyBorder="1" applyAlignment="1">
      <alignment horizontal="center" vertical="center" wrapText="1"/>
    </xf>
    <xf numFmtId="0" fontId="3" fillId="0" borderId="1" xfId="9" applyNumberFormat="1" applyFont="1" applyFill="1" applyBorder="1" applyAlignment="1">
      <alignment horizontal="center" vertical="center" wrapText="1"/>
    </xf>
    <xf numFmtId="176" fontId="4" fillId="0" borderId="1" xfId="9" applyNumberFormat="1" applyFont="1" applyFill="1" applyBorder="1" applyAlignment="1">
      <alignment horizontal="center" vertical="center" wrapText="1"/>
    </xf>
    <xf numFmtId="0" fontId="4" fillId="0" borderId="1" xfId="9" applyNumberFormat="1" applyFont="1" applyFill="1" applyBorder="1" applyAlignment="1">
      <alignment horizontal="left" vertical="center" wrapText="1"/>
    </xf>
    <xf numFmtId="0" fontId="4" fillId="0" borderId="1" xfId="9" applyNumberFormat="1" applyFont="1" applyFill="1" applyBorder="1" applyAlignment="1">
      <alignment horizontal="center" vertical="center" wrapText="1"/>
    </xf>
    <xf numFmtId="0" fontId="20" fillId="0" borderId="1" xfId="9" applyNumberFormat="1" applyFont="1" applyFill="1" applyBorder="1" applyAlignment="1">
      <alignment horizontal="center" vertical="center" wrapText="1"/>
    </xf>
    <xf numFmtId="0" fontId="16" fillId="2" borderId="1" xfId="12" applyFont="1" applyFill="1" applyBorder="1" applyAlignment="1">
      <alignment horizontal="center" vertical="center" wrapText="1"/>
    </xf>
    <xf numFmtId="176" fontId="19" fillId="0" borderId="1" xfId="0" applyNumberFormat="1" applyFont="1" applyFill="1" applyBorder="1" applyAlignment="1">
      <alignment horizontal="center" vertical="center"/>
    </xf>
    <xf numFmtId="49" fontId="17"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76" fontId="17" fillId="0" borderId="1" xfId="9" applyNumberFormat="1" applyFont="1" applyFill="1" applyBorder="1" applyAlignment="1">
      <alignment horizontal="center" vertical="center" wrapText="1"/>
    </xf>
    <xf numFmtId="180" fontId="17"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0" fillId="0" borderId="2" xfId="9" applyNumberFormat="1" applyFont="1" applyFill="1" applyBorder="1" applyAlignment="1">
      <alignment horizontal="center" vertical="center" wrapText="1"/>
    </xf>
    <xf numFmtId="49" fontId="17" fillId="0" borderId="2" xfId="0" applyNumberFormat="1" applyFont="1" applyFill="1" applyBorder="1" applyAlignment="1">
      <alignment horizontal="left" vertical="center" wrapText="1"/>
    </xf>
    <xf numFmtId="180" fontId="20" fillId="0"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26" fillId="0" borderId="1" xfId="9"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49" fontId="21" fillId="0" borderId="1" xfId="4" applyNumberFormat="1" applyFont="1" applyFill="1" applyBorder="1" applyAlignment="1" applyProtection="1">
      <alignment horizontal="center" vertical="center" wrapText="1"/>
    </xf>
    <xf numFmtId="0" fontId="21" fillId="0" borderId="1" xfId="4" applyNumberFormat="1" applyFont="1" applyFill="1" applyBorder="1" applyAlignment="1" applyProtection="1">
      <alignment horizontal="center" vertical="center" wrapText="1"/>
    </xf>
    <xf numFmtId="0" fontId="22" fillId="0" borderId="0" xfId="0" applyFont="1" applyAlignment="1">
      <alignment horizontal="justify" vertical="center"/>
    </xf>
    <xf numFmtId="0" fontId="4"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180" fontId="29" fillId="0" borderId="1" xfId="0" applyNumberFormat="1" applyFont="1" applyFill="1" applyBorder="1" applyAlignment="1">
      <alignment horizontal="center" vertical="center" wrapText="1"/>
    </xf>
    <xf numFmtId="178" fontId="4" fillId="0" borderId="1" xfId="2" applyFont="1" applyFill="1" applyBorder="1" applyAlignment="1">
      <alignment horizontal="left" vertical="center" wrapText="1"/>
    </xf>
    <xf numFmtId="49" fontId="4" fillId="2" borderId="2" xfId="9" applyNumberFormat="1" applyFont="1" applyFill="1" applyBorder="1" applyAlignment="1">
      <alignment horizontal="left" vertical="center" wrapText="1"/>
    </xf>
    <xf numFmtId="180" fontId="21" fillId="0" borderId="2" xfId="4"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xf>
    <xf numFmtId="0" fontId="20" fillId="2" borderId="1" xfId="12" applyFont="1" applyFill="1" applyBorder="1" applyAlignment="1">
      <alignment horizontal="center" vertical="center" wrapText="1"/>
    </xf>
    <xf numFmtId="180" fontId="20" fillId="0" borderId="1" xfId="0" applyNumberFormat="1" applyFont="1" applyFill="1" applyBorder="1" applyAlignment="1">
      <alignment horizontal="center" vertical="center" wrapText="1"/>
    </xf>
    <xf numFmtId="0" fontId="16" fillId="2" borderId="1" xfId="12" applyNumberFormat="1" applyFont="1" applyFill="1" applyBorder="1" applyAlignment="1" applyProtection="1">
      <alignment horizontal="center" vertical="center" wrapText="1"/>
    </xf>
    <xf numFmtId="0" fontId="17" fillId="0" borderId="1" xfId="0" applyNumberFormat="1" applyFont="1" applyFill="1" applyBorder="1" applyAlignment="1">
      <alignment horizontal="center" vertical="center" wrapText="1"/>
    </xf>
    <xf numFmtId="49" fontId="4" fillId="2" borderId="1" xfId="9" applyNumberFormat="1" applyFont="1" applyFill="1" applyBorder="1" applyAlignment="1">
      <alignment horizontal="center" vertical="center"/>
    </xf>
    <xf numFmtId="0" fontId="30" fillId="0" borderId="1" xfId="0" applyFont="1" applyFill="1" applyBorder="1" applyAlignment="1">
      <alignment horizontal="center" vertical="center"/>
    </xf>
    <xf numFmtId="0" fontId="4" fillId="0" borderId="1" xfId="9" applyNumberFormat="1" applyFont="1" applyFill="1" applyBorder="1" applyAlignment="1">
      <alignment vertical="center" wrapText="1"/>
    </xf>
    <xf numFmtId="0" fontId="20"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181" fontId="25"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4" fillId="2" borderId="1" xfId="9" applyNumberFormat="1" applyFont="1" applyFill="1" applyBorder="1" applyAlignment="1">
      <alignment horizontal="center" vertical="center" wrapText="1"/>
    </xf>
    <xf numFmtId="0" fontId="18" fillId="0" borderId="1" xfId="9"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180" fontId="26" fillId="0" borderId="1" xfId="0" applyNumberFormat="1"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182" fontId="1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21" fillId="0" borderId="1" xfId="4"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shrinkToFit="1"/>
    </xf>
    <xf numFmtId="176" fontId="16" fillId="0" borderId="1" xfId="12" applyNumberFormat="1" applyFont="1" applyFill="1" applyBorder="1" applyAlignment="1">
      <alignment horizontal="center" vertical="center"/>
    </xf>
    <xf numFmtId="176" fontId="2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183" fontId="22"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shrinkToFit="1"/>
    </xf>
    <xf numFmtId="0" fontId="17" fillId="0" borderId="1" xfId="0" applyNumberFormat="1" applyFont="1" applyFill="1" applyBorder="1" applyAlignment="1">
      <alignment horizontal="left" vertical="center" wrapText="1" shrinkToFit="1"/>
    </xf>
    <xf numFmtId="180" fontId="4" fillId="0" borderId="1" xfId="0"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shrinkToFit="1"/>
    </xf>
    <xf numFmtId="178" fontId="4" fillId="0" borderId="1" xfId="4" applyNumberFormat="1" applyFont="1" applyFill="1" applyBorder="1" applyAlignment="1">
      <alignment horizontal="left" vertical="center" wrapText="1" shrinkToFit="1"/>
    </xf>
    <xf numFmtId="180" fontId="19" fillId="0" borderId="1" xfId="0" applyNumberFormat="1" applyFont="1" applyFill="1" applyBorder="1" applyAlignment="1">
      <alignment horizontal="center" vertical="center" wrapText="1"/>
    </xf>
    <xf numFmtId="0" fontId="19" fillId="0" borderId="1" xfId="5" applyFont="1" applyFill="1" applyBorder="1" applyAlignment="1">
      <alignment horizontal="center" vertical="center" wrapText="1"/>
    </xf>
    <xf numFmtId="0" fontId="17" fillId="0" borderId="1" xfId="16" applyFont="1" applyFill="1" applyBorder="1" applyAlignment="1">
      <alignment horizontal="left" vertical="center" wrapText="1"/>
    </xf>
    <xf numFmtId="176" fontId="17" fillId="0" borderId="1" xfId="16"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176" fontId="19" fillId="2" borderId="1" xfId="16" applyNumberFormat="1" applyFont="1" applyFill="1" applyBorder="1" applyAlignment="1">
      <alignment horizontal="center" vertical="center" wrapText="1"/>
    </xf>
    <xf numFmtId="176" fontId="19" fillId="0" borderId="1" xfId="16" applyNumberFormat="1" applyFont="1" applyFill="1" applyBorder="1" applyAlignment="1">
      <alignment horizontal="center" vertical="center" wrapText="1"/>
    </xf>
    <xf numFmtId="178" fontId="4" fillId="0" borderId="1" xfId="4" applyFont="1" applyFill="1" applyBorder="1" applyAlignment="1">
      <alignment horizontal="center" vertical="center"/>
    </xf>
    <xf numFmtId="0" fontId="4" fillId="0" borderId="1" xfId="16"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5" applyFont="1" applyFill="1" applyBorder="1" applyAlignment="1">
      <alignment horizontal="left" vertical="center" wrapText="1"/>
    </xf>
    <xf numFmtId="180" fontId="20" fillId="0" borderId="1" xfId="0" applyNumberFormat="1" applyFont="1" applyFill="1" applyBorder="1" applyAlignment="1">
      <alignment vertical="center" wrapText="1"/>
    </xf>
    <xf numFmtId="180" fontId="19" fillId="0" borderId="2" xfId="0" applyNumberFormat="1" applyFont="1" applyFill="1" applyBorder="1" applyAlignment="1">
      <alignment horizontal="center" vertical="center" wrapText="1"/>
    </xf>
    <xf numFmtId="180" fontId="19" fillId="0" borderId="2" xfId="0" applyNumberFormat="1" applyFont="1" applyFill="1" applyBorder="1" applyAlignment="1">
      <alignment horizontal="left" vertical="center" wrapText="1"/>
    </xf>
    <xf numFmtId="0" fontId="19" fillId="0" borderId="1" xfId="0" applyNumberFormat="1" applyFont="1" applyFill="1" applyBorder="1" applyAlignment="1" applyProtection="1">
      <alignment horizontal="center" vertical="center" wrapText="1"/>
    </xf>
    <xf numFmtId="0" fontId="16" fillId="0" borderId="1" xfId="12" applyNumberFormat="1" applyFont="1" applyFill="1" applyBorder="1" applyAlignment="1" applyProtection="1">
      <alignment horizontal="center" vertical="center" wrapText="1"/>
    </xf>
    <xf numFmtId="0" fontId="17" fillId="0" borderId="6" xfId="0"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49" fontId="4" fillId="0" borderId="6" xfId="4" applyNumberFormat="1" applyFont="1" applyFill="1" applyBorder="1" applyAlignment="1">
      <alignment horizontal="center" vertical="center" wrapText="1"/>
    </xf>
    <xf numFmtId="0" fontId="23" fillId="0" borderId="1" xfId="9" applyNumberFormat="1" applyFont="1" applyFill="1" applyBorder="1" applyAlignment="1">
      <alignment horizontal="center" vertical="center" wrapText="1"/>
    </xf>
    <xf numFmtId="176" fontId="34" fillId="0" borderId="1" xfId="0" applyNumberFormat="1" applyFont="1" applyFill="1" applyBorder="1" applyAlignment="1">
      <alignment horizontal="center" vertical="center"/>
    </xf>
    <xf numFmtId="0" fontId="34" fillId="0" borderId="1" xfId="0" applyFont="1" applyFill="1" applyBorder="1" applyAlignment="1">
      <alignment horizontal="center" vertical="center"/>
    </xf>
    <xf numFmtId="180" fontId="17" fillId="0" borderId="1" xfId="0" applyNumberFormat="1" applyFont="1" applyFill="1" applyBorder="1" applyAlignment="1">
      <alignment horizontal="center" vertical="center"/>
    </xf>
    <xf numFmtId="180" fontId="4" fillId="0" borderId="1" xfId="4" applyNumberFormat="1" applyFont="1" applyFill="1" applyBorder="1" applyAlignment="1">
      <alignment horizontal="center" vertical="center" wrapText="1"/>
    </xf>
    <xf numFmtId="0" fontId="4" fillId="0" borderId="1" xfId="16"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176" fontId="20" fillId="0" borderId="1" xfId="8" applyNumberFormat="1" applyFont="1" applyFill="1" applyBorder="1" applyAlignment="1">
      <alignment horizontal="center" vertical="center" wrapText="1"/>
    </xf>
    <xf numFmtId="180" fontId="19" fillId="2" borderId="1" xfId="0" applyNumberFormat="1" applyFont="1" applyFill="1" applyBorder="1" applyAlignment="1">
      <alignment horizontal="center" vertical="center" wrapText="1"/>
    </xf>
    <xf numFmtId="180"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49" fontId="4" fillId="0" borderId="1" xfId="5"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80" fontId="32" fillId="2" borderId="1" xfId="0" applyNumberFormat="1" applyFont="1" applyFill="1" applyBorder="1" applyAlignment="1">
      <alignment horizontal="left" vertical="center" wrapText="1"/>
    </xf>
    <xf numFmtId="49" fontId="16" fillId="2" borderId="1" xfId="12"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xf>
    <xf numFmtId="179" fontId="20" fillId="0" borderId="1" xfId="9" applyNumberFormat="1" applyFont="1" applyFill="1" applyBorder="1" applyAlignment="1">
      <alignment horizontal="center" vertical="center" wrapText="1"/>
    </xf>
    <xf numFmtId="181" fontId="19" fillId="2" borderId="1" xfId="0" applyNumberFormat="1" applyFont="1" applyFill="1" applyBorder="1" applyAlignment="1">
      <alignment horizontal="center" vertical="center"/>
    </xf>
    <xf numFmtId="177" fontId="19" fillId="2" borderId="1" xfId="0" applyNumberFormat="1" applyFont="1" applyFill="1" applyBorder="1" applyAlignment="1">
      <alignment horizontal="center" vertical="center"/>
    </xf>
    <xf numFmtId="0" fontId="35" fillId="0" borderId="0" xfId="0" applyFont="1" applyFill="1" applyAlignment="1">
      <alignment vertical="center" wrapText="1"/>
    </xf>
    <xf numFmtId="0" fontId="35" fillId="0" borderId="0" xfId="9"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78" fontId="4" fillId="0" borderId="0" xfId="4" applyNumberFormat="1" applyFont="1" applyFill="1" applyBorder="1" applyAlignment="1">
      <alignment horizontal="center" vertical="center" wrapText="1"/>
    </xf>
    <xf numFmtId="0" fontId="17" fillId="0" borderId="1" xfId="16" applyFont="1" applyFill="1" applyBorder="1" applyAlignment="1">
      <alignment horizontal="center" vertical="center" wrapText="1"/>
    </xf>
    <xf numFmtId="49" fontId="17" fillId="0" borderId="1" xfId="16"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0" fontId="33"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 xfId="0" applyFont="1" applyFill="1" applyBorder="1" applyAlignment="1">
      <alignment vertical="center" wrapText="1"/>
    </xf>
    <xf numFmtId="0" fontId="10" fillId="0"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wrapText="1" shrinkToFit="1"/>
    </xf>
    <xf numFmtId="0" fontId="13" fillId="0" borderId="8" xfId="0" applyFont="1" applyFill="1" applyBorder="1" applyAlignment="1">
      <alignment horizontal="left" vertical="center" wrapText="1"/>
    </xf>
    <xf numFmtId="0" fontId="44" fillId="0" borderId="1" xfId="9"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6" fontId="21" fillId="0" borderId="1" xfId="9" applyNumberFormat="1" applyFont="1" applyFill="1" applyBorder="1" applyAlignment="1">
      <alignment horizontal="center" vertical="center" wrapText="1"/>
    </xf>
    <xf numFmtId="176" fontId="4" fillId="2" borderId="1" xfId="9" applyNumberFormat="1" applyFont="1" applyFill="1" applyBorder="1" applyAlignment="1">
      <alignment horizontal="center" vertical="center"/>
    </xf>
    <xf numFmtId="176" fontId="21" fillId="2" borderId="1" xfId="9"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21" fillId="2" borderId="2" xfId="9" applyNumberFormat="1" applyFont="1" applyFill="1" applyBorder="1" applyAlignment="1">
      <alignment horizontal="center" vertical="center" wrapText="1"/>
    </xf>
    <xf numFmtId="176" fontId="4" fillId="2" borderId="2" xfId="9" applyNumberFormat="1" applyFont="1" applyFill="1" applyBorder="1" applyAlignment="1">
      <alignment horizontal="center" vertical="center" wrapText="1"/>
    </xf>
    <xf numFmtId="176" fontId="31" fillId="0" borderId="2" xfId="0" applyNumberFormat="1" applyFont="1" applyFill="1" applyBorder="1" applyAlignment="1">
      <alignment horizontal="center" vertical="center"/>
    </xf>
    <xf numFmtId="176" fontId="32" fillId="0" borderId="2"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7" fillId="0" borderId="1" xfId="9" applyNumberFormat="1"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2" xfId="9" applyNumberFormat="1" applyFont="1" applyFill="1" applyBorder="1" applyAlignment="1">
      <alignment horizontal="center" vertical="center" wrapText="1"/>
    </xf>
    <xf numFmtId="0" fontId="8" fillId="0" borderId="3" xfId="9" applyNumberFormat="1" applyFont="1" applyFill="1" applyBorder="1" applyAlignment="1">
      <alignment horizontal="center" vertical="center" wrapText="1"/>
    </xf>
    <xf numFmtId="0" fontId="8" fillId="0" borderId="4" xfId="9"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7" fillId="0" borderId="5"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176" fontId="7" fillId="0" borderId="1" xfId="9" applyNumberFormat="1" applyFont="1" applyFill="1" applyBorder="1" applyAlignment="1">
      <alignment horizontal="center" vertical="center" wrapText="1"/>
    </xf>
    <xf numFmtId="0" fontId="7" fillId="0" borderId="5" xfId="9" applyNumberFormat="1" applyFont="1" applyFill="1" applyBorder="1" applyAlignment="1">
      <alignment horizontal="center" vertical="center" wrapText="1"/>
    </xf>
    <xf numFmtId="0" fontId="7" fillId="0" borderId="6" xfId="9"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0" xfId="9" applyNumberFormat="1" applyFont="1" applyFill="1" applyAlignment="1">
      <alignment horizontal="left" vertical="center" wrapText="1"/>
    </xf>
    <xf numFmtId="0" fontId="5" fillId="0" borderId="0" xfId="9" applyNumberFormat="1" applyFont="1" applyFill="1" applyAlignment="1">
      <alignment horizontal="center" vertical="center" wrapText="1"/>
    </xf>
    <xf numFmtId="0" fontId="6" fillId="0" borderId="0" xfId="9" applyNumberFormat="1" applyFont="1" applyFill="1" applyAlignment="1">
      <alignment horizontal="center" vertical="center" wrapText="1"/>
    </xf>
    <xf numFmtId="0" fontId="6" fillId="0" borderId="0" xfId="9" applyNumberFormat="1" applyFont="1" applyFill="1" applyAlignment="1">
      <alignment horizontal="justify" vertical="center" wrapText="1"/>
    </xf>
    <xf numFmtId="179" fontId="6" fillId="0" borderId="0" xfId="9" applyNumberFormat="1" applyFont="1" applyFill="1" applyAlignment="1">
      <alignment horizontal="center" vertical="center" wrapText="1"/>
    </xf>
    <xf numFmtId="176" fontId="7" fillId="0" borderId="2" xfId="9" applyNumberFormat="1" applyFont="1" applyFill="1" applyBorder="1" applyAlignment="1">
      <alignment horizontal="center" vertical="center" wrapText="1"/>
    </xf>
    <xf numFmtId="176" fontId="7" fillId="0" borderId="3" xfId="9" applyNumberFormat="1" applyFont="1" applyFill="1" applyBorder="1" applyAlignment="1">
      <alignment horizontal="center" vertical="center" wrapText="1"/>
    </xf>
  </cellXfs>
  <cellStyles count="17">
    <cellStyle name="常规" xfId="0" builtinId="0"/>
    <cellStyle name="常规 10 3" xfId="1"/>
    <cellStyle name="常规 10 3 2" xfId="10"/>
    <cellStyle name="常规 100" xfId="11"/>
    <cellStyle name="常规 11" xfId="12"/>
    <cellStyle name="常规 12" xfId="2"/>
    <cellStyle name="常规 18" xfId="13"/>
    <cellStyle name="常规 2" xfId="9"/>
    <cellStyle name="常规 2 2" xfId="7"/>
    <cellStyle name="常规 2 2 3" xfId="5"/>
    <cellStyle name="常规 2 3" xfId="8"/>
    <cellStyle name="常规 2 9" xfId="4"/>
    <cellStyle name="常规 2_2-1统计表_1" xfId="6"/>
    <cellStyle name="常规 4" xfId="14"/>
    <cellStyle name="常规 7" xfId="15"/>
    <cellStyle name="常规 9" xfId="3"/>
    <cellStyle name="常规_表2 到村到户项目" xfId="16"/>
  </cellStyles>
  <dxfs count="0"/>
  <tableStyles count="0" defaultTableStyle="TableStyleMedium2" defaultPivotStyle="PivotStyleLight16"/>
  <colors>
    <mruColors>
      <color rgb="FF679DBA"/>
      <color rgb="FFFF0000"/>
      <color rgb="FF000000"/>
      <color rgb="FF92D05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zj(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编码"/>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本年收入合计"/>
      <sheetName val="5"/>
      <sheetName val="各年度收费、罚没、专项收入.xls]Sheet3"/>
    </sheetNames>
    <sheetDataSet>
      <sheetData sheetId="0" refreshError="1">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行政编制"/>
      <sheetName val="公检法司编制"/>
      <sheetName val="行政和公检法司人数"/>
      <sheetName val="13 铁路配件"/>
      <sheetName val="财政供养人员增幅"/>
      <sheetName val="P1012001"/>
      <sheetName val="工商税收"/>
    </sheetNames>
    <sheetDataSet>
      <sheetData sheetId="0" refreshError="1"/>
      <sheetData sheetId="1" refreshError="1">
        <row r="4">
          <cell r="E4">
            <v>122826</v>
          </cell>
        </row>
        <row r="5">
          <cell r="E5">
            <v>0</v>
          </cell>
        </row>
        <row r="6">
          <cell r="E6">
            <v>122826</v>
          </cell>
        </row>
        <row r="7">
          <cell r="E7">
            <v>17097</v>
          </cell>
        </row>
        <row r="8">
          <cell r="E8">
            <v>105729</v>
          </cell>
        </row>
        <row r="9">
          <cell r="E9">
            <v>13042</v>
          </cell>
        </row>
        <row r="10">
          <cell r="E10">
            <v>2726</v>
          </cell>
        </row>
        <row r="11">
          <cell r="E11">
            <v>10316</v>
          </cell>
        </row>
        <row r="12">
          <cell r="E12">
            <v>525</v>
          </cell>
        </row>
        <row r="13">
          <cell r="E13">
            <v>445</v>
          </cell>
        </row>
        <row r="14">
          <cell r="E14">
            <v>602</v>
          </cell>
        </row>
        <row r="15">
          <cell r="E15">
            <v>675</v>
          </cell>
        </row>
        <row r="16">
          <cell r="E16">
            <v>542</v>
          </cell>
        </row>
        <row r="17">
          <cell r="E17">
            <v>777</v>
          </cell>
        </row>
        <row r="18">
          <cell r="E18">
            <v>516</v>
          </cell>
        </row>
        <row r="19">
          <cell r="E19">
            <v>746</v>
          </cell>
        </row>
        <row r="20">
          <cell r="E20">
            <v>868</v>
          </cell>
        </row>
        <row r="21">
          <cell r="E21">
            <v>766</v>
          </cell>
        </row>
        <row r="22">
          <cell r="E22">
            <v>686</v>
          </cell>
        </row>
        <row r="23">
          <cell r="E23">
            <v>1060</v>
          </cell>
        </row>
        <row r="24">
          <cell r="E24">
            <v>1032</v>
          </cell>
        </row>
        <row r="25">
          <cell r="E25">
            <v>1076</v>
          </cell>
        </row>
        <row r="26">
          <cell r="E26">
            <v>10676</v>
          </cell>
        </row>
        <row r="27">
          <cell r="E27">
            <v>1072</v>
          </cell>
        </row>
        <row r="28">
          <cell r="E28">
            <v>9604</v>
          </cell>
        </row>
        <row r="29">
          <cell r="E29">
            <v>1164</v>
          </cell>
        </row>
        <row r="30">
          <cell r="E30">
            <v>783</v>
          </cell>
        </row>
        <row r="31">
          <cell r="E31">
            <v>950</v>
          </cell>
        </row>
        <row r="32">
          <cell r="E32">
            <v>760</v>
          </cell>
        </row>
        <row r="33">
          <cell r="E33">
            <v>655</v>
          </cell>
        </row>
        <row r="34">
          <cell r="E34">
            <v>936</v>
          </cell>
        </row>
        <row r="35">
          <cell r="E35">
            <v>528</v>
          </cell>
        </row>
        <row r="36">
          <cell r="E36">
            <v>1675</v>
          </cell>
        </row>
        <row r="37">
          <cell r="E37">
            <v>958</v>
          </cell>
        </row>
        <row r="38">
          <cell r="E38">
            <v>764</v>
          </cell>
        </row>
        <row r="39">
          <cell r="E39">
            <v>431</v>
          </cell>
        </row>
        <row r="40">
          <cell r="E40">
            <v>11475</v>
          </cell>
        </row>
        <row r="41">
          <cell r="E41">
            <v>1650</v>
          </cell>
        </row>
        <row r="42">
          <cell r="E42">
            <v>9825</v>
          </cell>
        </row>
        <row r="43">
          <cell r="E43">
            <v>851</v>
          </cell>
        </row>
        <row r="44">
          <cell r="E44">
            <v>930</v>
          </cell>
        </row>
        <row r="45">
          <cell r="E45">
            <v>726</v>
          </cell>
        </row>
        <row r="46">
          <cell r="E46">
            <v>1730</v>
          </cell>
        </row>
        <row r="47">
          <cell r="E47">
            <v>1075</v>
          </cell>
        </row>
        <row r="48">
          <cell r="E48">
            <v>1108</v>
          </cell>
        </row>
        <row r="49">
          <cell r="E49">
            <v>823</v>
          </cell>
        </row>
        <row r="50">
          <cell r="E50">
            <v>986</v>
          </cell>
        </row>
        <row r="51">
          <cell r="E51">
            <v>1596</v>
          </cell>
        </row>
        <row r="52">
          <cell r="E52">
            <v>6971</v>
          </cell>
        </row>
        <row r="53">
          <cell r="E53">
            <v>1136</v>
          </cell>
        </row>
        <row r="54">
          <cell r="E54">
            <v>5835</v>
          </cell>
        </row>
        <row r="55">
          <cell r="E55">
            <v>802</v>
          </cell>
        </row>
        <row r="56">
          <cell r="E56">
            <v>595</v>
          </cell>
        </row>
        <row r="57">
          <cell r="E57">
            <v>617</v>
          </cell>
        </row>
        <row r="58">
          <cell r="E58">
            <v>510</v>
          </cell>
        </row>
        <row r="59">
          <cell r="E59">
            <v>639</v>
          </cell>
        </row>
        <row r="60">
          <cell r="E60">
            <v>592</v>
          </cell>
        </row>
        <row r="61">
          <cell r="E61">
            <v>625</v>
          </cell>
        </row>
        <row r="62">
          <cell r="E62">
            <v>770</v>
          </cell>
        </row>
        <row r="63">
          <cell r="E63">
            <v>685</v>
          </cell>
        </row>
        <row r="64">
          <cell r="E64">
            <v>11713</v>
          </cell>
        </row>
        <row r="65">
          <cell r="E65">
            <v>1125</v>
          </cell>
        </row>
        <row r="66">
          <cell r="E66">
            <v>10588</v>
          </cell>
        </row>
        <row r="67">
          <cell r="E67">
            <v>1180</v>
          </cell>
        </row>
        <row r="68">
          <cell r="E68">
            <v>875</v>
          </cell>
        </row>
        <row r="69">
          <cell r="E69">
            <v>874</v>
          </cell>
        </row>
        <row r="70">
          <cell r="E70">
            <v>1060</v>
          </cell>
        </row>
        <row r="71">
          <cell r="E71">
            <v>752</v>
          </cell>
        </row>
        <row r="72">
          <cell r="E72">
            <v>905</v>
          </cell>
        </row>
        <row r="73">
          <cell r="E73">
            <v>745</v>
          </cell>
        </row>
        <row r="74">
          <cell r="E74">
            <v>570</v>
          </cell>
        </row>
        <row r="75">
          <cell r="E75">
            <v>561</v>
          </cell>
        </row>
        <row r="76">
          <cell r="E76">
            <v>804</v>
          </cell>
        </row>
        <row r="77">
          <cell r="E77">
            <v>885</v>
          </cell>
        </row>
        <row r="78">
          <cell r="E78">
            <v>749</v>
          </cell>
        </row>
        <row r="79">
          <cell r="E79">
            <v>628</v>
          </cell>
        </row>
        <row r="80">
          <cell r="E80">
            <v>7836</v>
          </cell>
        </row>
        <row r="81">
          <cell r="E81">
            <v>784</v>
          </cell>
        </row>
        <row r="82">
          <cell r="E82">
            <v>7052</v>
          </cell>
        </row>
        <row r="83">
          <cell r="E83">
            <v>905</v>
          </cell>
        </row>
        <row r="84">
          <cell r="E84">
            <v>812</v>
          </cell>
        </row>
        <row r="85">
          <cell r="E85">
            <v>736</v>
          </cell>
        </row>
        <row r="86">
          <cell r="E86">
            <v>767</v>
          </cell>
        </row>
        <row r="87">
          <cell r="E87">
            <v>920</v>
          </cell>
        </row>
        <row r="88">
          <cell r="E88">
            <v>859</v>
          </cell>
        </row>
        <row r="89">
          <cell r="E89">
            <v>1184</v>
          </cell>
        </row>
        <row r="90">
          <cell r="E90">
            <v>869</v>
          </cell>
        </row>
        <row r="91">
          <cell r="E91">
            <v>9002</v>
          </cell>
        </row>
        <row r="92">
          <cell r="E92">
            <v>996</v>
          </cell>
        </row>
        <row r="93">
          <cell r="E93">
            <v>8006</v>
          </cell>
        </row>
        <row r="94">
          <cell r="E94">
            <v>766</v>
          </cell>
        </row>
        <row r="95">
          <cell r="E95">
            <v>754</v>
          </cell>
        </row>
        <row r="96">
          <cell r="E96">
            <v>1006</v>
          </cell>
        </row>
        <row r="97">
          <cell r="E97">
            <v>774</v>
          </cell>
        </row>
        <row r="98">
          <cell r="E98">
            <v>790</v>
          </cell>
        </row>
        <row r="99">
          <cell r="E99">
            <v>952</v>
          </cell>
        </row>
        <row r="100">
          <cell r="E100">
            <v>564</v>
          </cell>
        </row>
        <row r="101">
          <cell r="E101">
            <v>1295</v>
          </cell>
        </row>
        <row r="102">
          <cell r="E102">
            <v>566</v>
          </cell>
        </row>
        <row r="103">
          <cell r="E103">
            <v>539</v>
          </cell>
        </row>
        <row r="104">
          <cell r="E104">
            <v>3383</v>
          </cell>
        </row>
        <row r="105">
          <cell r="E105">
            <v>764</v>
          </cell>
        </row>
        <row r="106">
          <cell r="E106">
            <v>2619</v>
          </cell>
        </row>
        <row r="107">
          <cell r="E107">
            <v>929</v>
          </cell>
        </row>
        <row r="108">
          <cell r="E108">
            <v>820</v>
          </cell>
        </row>
        <row r="109">
          <cell r="E109">
            <v>870</v>
          </cell>
        </row>
        <row r="110">
          <cell r="E110">
            <v>9625</v>
          </cell>
        </row>
        <row r="111">
          <cell r="E111">
            <v>940</v>
          </cell>
        </row>
        <row r="112">
          <cell r="E112">
            <v>8685</v>
          </cell>
        </row>
        <row r="113">
          <cell r="E113">
            <v>1297</v>
          </cell>
        </row>
        <row r="114">
          <cell r="E114">
            <v>720</v>
          </cell>
        </row>
        <row r="115">
          <cell r="E115">
            <v>782</v>
          </cell>
        </row>
        <row r="116">
          <cell r="E116">
            <v>875</v>
          </cell>
        </row>
        <row r="117">
          <cell r="E117">
            <v>645</v>
          </cell>
        </row>
        <row r="118">
          <cell r="E118">
            <v>1026</v>
          </cell>
        </row>
        <row r="119">
          <cell r="E119">
            <v>646</v>
          </cell>
        </row>
        <row r="120">
          <cell r="E120">
            <v>812</v>
          </cell>
        </row>
        <row r="121">
          <cell r="E121">
            <v>898</v>
          </cell>
        </row>
        <row r="122">
          <cell r="E122">
            <v>984</v>
          </cell>
        </row>
        <row r="123">
          <cell r="E123">
            <v>11554</v>
          </cell>
        </row>
        <row r="124">
          <cell r="E124">
            <v>1455</v>
          </cell>
        </row>
        <row r="125">
          <cell r="E125">
            <v>10099</v>
          </cell>
        </row>
        <row r="126">
          <cell r="E126">
            <v>1213</v>
          </cell>
        </row>
        <row r="127">
          <cell r="E127">
            <v>719</v>
          </cell>
        </row>
        <row r="128">
          <cell r="E128">
            <v>1050</v>
          </cell>
        </row>
        <row r="129">
          <cell r="E129">
            <v>909</v>
          </cell>
        </row>
        <row r="130">
          <cell r="E130">
            <v>801</v>
          </cell>
        </row>
        <row r="131">
          <cell r="E131">
            <v>713</v>
          </cell>
        </row>
        <row r="132">
          <cell r="E132">
            <v>853</v>
          </cell>
        </row>
        <row r="133">
          <cell r="E133">
            <v>673</v>
          </cell>
        </row>
        <row r="134">
          <cell r="E134">
            <v>766</v>
          </cell>
        </row>
        <row r="135">
          <cell r="E135">
            <v>858</v>
          </cell>
        </row>
        <row r="136">
          <cell r="E136">
            <v>721</v>
          </cell>
        </row>
        <row r="137">
          <cell r="E137">
            <v>823</v>
          </cell>
        </row>
        <row r="138">
          <cell r="E138">
            <v>6127</v>
          </cell>
        </row>
        <row r="139">
          <cell r="E139">
            <v>926</v>
          </cell>
        </row>
        <row r="140">
          <cell r="E140">
            <v>5201</v>
          </cell>
        </row>
        <row r="141">
          <cell r="E141">
            <v>1289</v>
          </cell>
        </row>
        <row r="142">
          <cell r="E142">
            <v>851</v>
          </cell>
        </row>
        <row r="143">
          <cell r="E143">
            <v>1247</v>
          </cell>
        </row>
        <row r="144">
          <cell r="E144">
            <v>972</v>
          </cell>
        </row>
        <row r="145">
          <cell r="E145">
            <v>842</v>
          </cell>
        </row>
        <row r="146">
          <cell r="E146">
            <v>4903</v>
          </cell>
        </row>
        <row r="147">
          <cell r="E147">
            <v>836</v>
          </cell>
        </row>
        <row r="148">
          <cell r="E148">
            <v>4067</v>
          </cell>
        </row>
        <row r="149">
          <cell r="E149">
            <v>867</v>
          </cell>
        </row>
        <row r="150">
          <cell r="E150">
            <v>627</v>
          </cell>
        </row>
        <row r="151">
          <cell r="E151">
            <v>990</v>
          </cell>
        </row>
        <row r="152">
          <cell r="E152">
            <v>709</v>
          </cell>
        </row>
        <row r="153">
          <cell r="E153">
            <v>874</v>
          </cell>
        </row>
        <row r="154">
          <cell r="E154">
            <v>4246</v>
          </cell>
        </row>
        <row r="155">
          <cell r="E155">
            <v>651</v>
          </cell>
        </row>
        <row r="156">
          <cell r="E156">
            <v>3595</v>
          </cell>
        </row>
        <row r="157">
          <cell r="E157">
            <v>1053</v>
          </cell>
        </row>
        <row r="158">
          <cell r="E158">
            <v>1020</v>
          </cell>
        </row>
        <row r="159">
          <cell r="E159">
            <v>663</v>
          </cell>
        </row>
        <row r="160">
          <cell r="E160">
            <v>859</v>
          </cell>
        </row>
        <row r="161">
          <cell r="E161">
            <v>2927</v>
          </cell>
        </row>
        <row r="162">
          <cell r="E162">
            <v>666</v>
          </cell>
        </row>
        <row r="163">
          <cell r="E163">
            <v>2261</v>
          </cell>
        </row>
        <row r="164">
          <cell r="E164">
            <v>706</v>
          </cell>
        </row>
        <row r="165">
          <cell r="E165">
            <v>510</v>
          </cell>
        </row>
        <row r="166">
          <cell r="E166">
            <v>399</v>
          </cell>
        </row>
        <row r="167">
          <cell r="E167">
            <v>646</v>
          </cell>
        </row>
        <row r="168">
          <cell r="E168">
            <v>2511</v>
          </cell>
        </row>
        <row r="169">
          <cell r="E169">
            <v>596</v>
          </cell>
        </row>
        <row r="170">
          <cell r="E170">
            <v>1915</v>
          </cell>
        </row>
        <row r="171">
          <cell r="E171">
            <v>723</v>
          </cell>
        </row>
        <row r="172">
          <cell r="E172">
            <v>645</v>
          </cell>
        </row>
        <row r="173">
          <cell r="E173">
            <v>547</v>
          </cell>
        </row>
        <row r="174">
          <cell r="E174">
            <v>6835</v>
          </cell>
        </row>
        <row r="175">
          <cell r="E175">
            <v>774</v>
          </cell>
        </row>
        <row r="176">
          <cell r="E176">
            <v>6061</v>
          </cell>
        </row>
        <row r="177">
          <cell r="E177">
            <v>943</v>
          </cell>
        </row>
        <row r="178">
          <cell r="E178">
            <v>846</v>
          </cell>
        </row>
        <row r="179">
          <cell r="E179">
            <v>743</v>
          </cell>
        </row>
        <row r="180">
          <cell r="E180">
            <v>807</v>
          </cell>
        </row>
        <row r="181">
          <cell r="E181">
            <v>642</v>
          </cell>
        </row>
        <row r="182">
          <cell r="E182">
            <v>603</v>
          </cell>
        </row>
        <row r="183">
          <cell r="E183">
            <v>767</v>
          </cell>
        </row>
        <row r="184">
          <cell r="E184">
            <v>710</v>
          </cell>
        </row>
      </sheetData>
      <sheetData sheetId="2" refreshError="1">
        <row r="4">
          <cell r="E4">
            <v>44955</v>
          </cell>
        </row>
        <row r="5">
          <cell r="E5">
            <v>0</v>
          </cell>
        </row>
        <row r="6">
          <cell r="E6">
            <v>44955</v>
          </cell>
        </row>
        <row r="7">
          <cell r="E7">
            <v>10648</v>
          </cell>
        </row>
        <row r="8">
          <cell r="E8">
            <v>34307</v>
          </cell>
        </row>
        <row r="9">
          <cell r="E9">
            <v>10914</v>
          </cell>
        </row>
        <row r="10">
          <cell r="E10">
            <v>4067</v>
          </cell>
        </row>
        <row r="11">
          <cell r="E11">
            <v>6847</v>
          </cell>
        </row>
        <row r="12">
          <cell r="E12">
            <v>1103</v>
          </cell>
        </row>
        <row r="13">
          <cell r="E13">
            <v>1163</v>
          </cell>
        </row>
        <row r="14">
          <cell r="E14">
            <v>644</v>
          </cell>
        </row>
        <row r="15">
          <cell r="E15">
            <v>1029</v>
          </cell>
        </row>
        <row r="16">
          <cell r="E16">
            <v>214</v>
          </cell>
        </row>
        <row r="17">
          <cell r="E17">
            <v>384</v>
          </cell>
        </row>
        <row r="18">
          <cell r="E18">
            <v>180</v>
          </cell>
        </row>
        <row r="19">
          <cell r="E19">
            <v>369</v>
          </cell>
        </row>
        <row r="20">
          <cell r="E20">
            <v>340</v>
          </cell>
        </row>
        <row r="21">
          <cell r="E21">
            <v>180</v>
          </cell>
        </row>
        <row r="22">
          <cell r="E22">
            <v>217</v>
          </cell>
        </row>
        <row r="23">
          <cell r="E23">
            <v>231</v>
          </cell>
        </row>
        <row r="24">
          <cell r="E24">
            <v>536</v>
          </cell>
        </row>
        <row r="25">
          <cell r="E25">
            <v>257</v>
          </cell>
        </row>
        <row r="26">
          <cell r="E26">
            <v>3542</v>
          </cell>
        </row>
        <row r="27">
          <cell r="E27">
            <v>471</v>
          </cell>
        </row>
        <row r="28">
          <cell r="E28">
            <v>3071</v>
          </cell>
        </row>
        <row r="29">
          <cell r="E29">
            <v>616</v>
          </cell>
        </row>
        <row r="30">
          <cell r="E30">
            <v>196</v>
          </cell>
        </row>
        <row r="31">
          <cell r="E31">
            <v>318</v>
          </cell>
        </row>
        <row r="32">
          <cell r="E32">
            <v>223</v>
          </cell>
        </row>
        <row r="33">
          <cell r="E33">
            <v>185</v>
          </cell>
        </row>
        <row r="34">
          <cell r="E34">
            <v>224</v>
          </cell>
        </row>
        <row r="35">
          <cell r="E35">
            <v>153</v>
          </cell>
        </row>
        <row r="36">
          <cell r="E36">
            <v>513</v>
          </cell>
        </row>
        <row r="37">
          <cell r="E37">
            <v>269</v>
          </cell>
        </row>
        <row r="38">
          <cell r="E38">
            <v>188</v>
          </cell>
        </row>
        <row r="39">
          <cell r="E39">
            <v>186</v>
          </cell>
        </row>
        <row r="40">
          <cell r="E40">
            <v>3785</v>
          </cell>
        </row>
        <row r="41">
          <cell r="E41">
            <v>976</v>
          </cell>
        </row>
        <row r="42">
          <cell r="E42">
            <v>2809</v>
          </cell>
        </row>
        <row r="43">
          <cell r="E43">
            <v>585</v>
          </cell>
        </row>
        <row r="44">
          <cell r="E44">
            <v>256</v>
          </cell>
        </row>
        <row r="45">
          <cell r="E45">
            <v>172</v>
          </cell>
        </row>
        <row r="46">
          <cell r="E46">
            <v>537</v>
          </cell>
        </row>
        <row r="47">
          <cell r="E47">
            <v>234</v>
          </cell>
        </row>
        <row r="48">
          <cell r="E48">
            <v>274</v>
          </cell>
        </row>
        <row r="49">
          <cell r="E49">
            <v>174</v>
          </cell>
        </row>
        <row r="50">
          <cell r="E50">
            <v>277</v>
          </cell>
        </row>
        <row r="51">
          <cell r="E51">
            <v>300</v>
          </cell>
        </row>
        <row r="52">
          <cell r="E52">
            <v>2459</v>
          </cell>
        </row>
        <row r="53">
          <cell r="E53">
            <v>485</v>
          </cell>
        </row>
        <row r="54">
          <cell r="E54">
            <v>1974</v>
          </cell>
        </row>
        <row r="55">
          <cell r="E55">
            <v>341</v>
          </cell>
        </row>
        <row r="56">
          <cell r="E56">
            <v>303</v>
          </cell>
        </row>
        <row r="57">
          <cell r="E57">
            <v>270</v>
          </cell>
        </row>
        <row r="58">
          <cell r="E58">
            <v>152</v>
          </cell>
        </row>
        <row r="59">
          <cell r="E59">
            <v>174</v>
          </cell>
        </row>
        <row r="60">
          <cell r="E60">
            <v>195</v>
          </cell>
        </row>
        <row r="61">
          <cell r="E61">
            <v>170</v>
          </cell>
        </row>
        <row r="62">
          <cell r="E62">
            <v>177</v>
          </cell>
        </row>
        <row r="63">
          <cell r="E63">
            <v>192</v>
          </cell>
        </row>
        <row r="64">
          <cell r="E64">
            <v>3514</v>
          </cell>
        </row>
        <row r="65">
          <cell r="E65">
            <v>491</v>
          </cell>
        </row>
        <row r="66">
          <cell r="E66">
            <v>3023</v>
          </cell>
        </row>
        <row r="67">
          <cell r="E67">
            <v>673</v>
          </cell>
        </row>
        <row r="68">
          <cell r="E68">
            <v>340</v>
          </cell>
        </row>
        <row r="69">
          <cell r="E69">
            <v>258</v>
          </cell>
        </row>
        <row r="70">
          <cell r="E70">
            <v>242</v>
          </cell>
        </row>
        <row r="71">
          <cell r="E71">
            <v>187</v>
          </cell>
        </row>
        <row r="72">
          <cell r="E72">
            <v>304</v>
          </cell>
        </row>
        <row r="73">
          <cell r="E73">
            <v>183</v>
          </cell>
        </row>
        <row r="74">
          <cell r="E74">
            <v>109</v>
          </cell>
        </row>
        <row r="75">
          <cell r="E75">
            <v>152</v>
          </cell>
        </row>
        <row r="76">
          <cell r="E76">
            <v>177</v>
          </cell>
        </row>
        <row r="77">
          <cell r="E77">
            <v>152</v>
          </cell>
        </row>
        <row r="78">
          <cell r="E78">
            <v>134</v>
          </cell>
        </row>
        <row r="79">
          <cell r="E79">
            <v>112</v>
          </cell>
        </row>
        <row r="80">
          <cell r="E80">
            <v>2623</v>
          </cell>
        </row>
        <row r="81">
          <cell r="E81">
            <v>534</v>
          </cell>
        </row>
        <row r="82">
          <cell r="E82">
            <v>2089</v>
          </cell>
        </row>
        <row r="83">
          <cell r="E83">
            <v>324</v>
          </cell>
        </row>
        <row r="84">
          <cell r="E84">
            <v>307</v>
          </cell>
        </row>
        <row r="85">
          <cell r="E85">
            <v>195</v>
          </cell>
        </row>
        <row r="86">
          <cell r="E86">
            <v>241</v>
          </cell>
        </row>
        <row r="87">
          <cell r="E87">
            <v>188</v>
          </cell>
        </row>
        <row r="88">
          <cell r="E88">
            <v>222</v>
          </cell>
        </row>
        <row r="89">
          <cell r="E89">
            <v>330</v>
          </cell>
        </row>
        <row r="90">
          <cell r="E90">
            <v>282</v>
          </cell>
        </row>
        <row r="91">
          <cell r="E91">
            <v>2238</v>
          </cell>
        </row>
        <row r="92">
          <cell r="E92">
            <v>370</v>
          </cell>
        </row>
        <row r="93">
          <cell r="E93">
            <v>1868</v>
          </cell>
        </row>
        <row r="94">
          <cell r="E94">
            <v>303</v>
          </cell>
        </row>
        <row r="95">
          <cell r="E95">
            <v>177</v>
          </cell>
        </row>
        <row r="96">
          <cell r="E96">
            <v>188</v>
          </cell>
        </row>
        <row r="97">
          <cell r="E97">
            <v>228</v>
          </cell>
        </row>
        <row r="98">
          <cell r="E98">
            <v>127</v>
          </cell>
        </row>
        <row r="99">
          <cell r="E99">
            <v>181</v>
          </cell>
        </row>
        <row r="100">
          <cell r="E100">
            <v>150</v>
          </cell>
        </row>
        <row r="101">
          <cell r="E101">
            <v>219</v>
          </cell>
        </row>
        <row r="102">
          <cell r="E102">
            <v>156</v>
          </cell>
        </row>
        <row r="103">
          <cell r="E103">
            <v>139</v>
          </cell>
        </row>
        <row r="104">
          <cell r="E104">
            <v>1460</v>
          </cell>
        </row>
        <row r="105">
          <cell r="E105">
            <v>391</v>
          </cell>
        </row>
        <row r="106">
          <cell r="E106">
            <v>1069</v>
          </cell>
        </row>
        <row r="107">
          <cell r="E107">
            <v>472</v>
          </cell>
        </row>
        <row r="108">
          <cell r="E108">
            <v>350</v>
          </cell>
        </row>
        <row r="109">
          <cell r="E109">
            <v>247</v>
          </cell>
        </row>
        <row r="110">
          <cell r="E110">
            <v>3003</v>
          </cell>
        </row>
        <row r="111">
          <cell r="E111">
            <v>494</v>
          </cell>
        </row>
        <row r="112">
          <cell r="E112">
            <v>2509</v>
          </cell>
        </row>
        <row r="113">
          <cell r="E113">
            <v>393</v>
          </cell>
        </row>
        <row r="114">
          <cell r="E114">
            <v>152</v>
          </cell>
        </row>
        <row r="115">
          <cell r="E115">
            <v>171</v>
          </cell>
        </row>
        <row r="116">
          <cell r="E116">
            <v>187</v>
          </cell>
        </row>
        <row r="117">
          <cell r="E117">
            <v>336</v>
          </cell>
        </row>
        <row r="118">
          <cell r="E118">
            <v>202</v>
          </cell>
        </row>
        <row r="119">
          <cell r="E119">
            <v>203</v>
          </cell>
        </row>
        <row r="120">
          <cell r="E120">
            <v>221</v>
          </cell>
        </row>
        <row r="121">
          <cell r="E121">
            <v>219</v>
          </cell>
        </row>
        <row r="122">
          <cell r="E122">
            <v>425</v>
          </cell>
        </row>
        <row r="123">
          <cell r="E123">
            <v>3419</v>
          </cell>
        </row>
        <row r="124">
          <cell r="E124">
            <v>613</v>
          </cell>
        </row>
        <row r="125">
          <cell r="E125">
            <v>2806</v>
          </cell>
        </row>
        <row r="126">
          <cell r="E126">
            <v>723</v>
          </cell>
        </row>
        <row r="127">
          <cell r="E127">
            <v>114</v>
          </cell>
        </row>
        <row r="128">
          <cell r="E128">
            <v>267</v>
          </cell>
        </row>
        <row r="129">
          <cell r="E129">
            <v>260</v>
          </cell>
        </row>
        <row r="130">
          <cell r="E130">
            <v>224</v>
          </cell>
        </row>
        <row r="131">
          <cell r="E131">
            <v>175</v>
          </cell>
        </row>
        <row r="132">
          <cell r="E132">
            <v>233</v>
          </cell>
        </row>
        <row r="133">
          <cell r="E133">
            <v>168</v>
          </cell>
        </row>
        <row r="134">
          <cell r="E134">
            <v>150</v>
          </cell>
        </row>
        <row r="135">
          <cell r="E135">
            <v>182</v>
          </cell>
        </row>
        <row r="136">
          <cell r="E136">
            <v>113</v>
          </cell>
        </row>
        <row r="137">
          <cell r="E137">
            <v>197</v>
          </cell>
        </row>
        <row r="138">
          <cell r="E138">
            <v>2012</v>
          </cell>
        </row>
        <row r="139">
          <cell r="E139">
            <v>449</v>
          </cell>
        </row>
        <row r="140">
          <cell r="E140">
            <v>1563</v>
          </cell>
        </row>
        <row r="141">
          <cell r="E141">
            <v>617</v>
          </cell>
        </row>
        <row r="142">
          <cell r="E142">
            <v>237</v>
          </cell>
        </row>
        <row r="143">
          <cell r="E143">
            <v>355</v>
          </cell>
        </row>
        <row r="144">
          <cell r="E144">
            <v>171</v>
          </cell>
        </row>
        <row r="145">
          <cell r="E145">
            <v>183</v>
          </cell>
        </row>
        <row r="146">
          <cell r="E146">
            <v>1594</v>
          </cell>
        </row>
        <row r="147">
          <cell r="E147">
            <v>389</v>
          </cell>
        </row>
        <row r="148">
          <cell r="E148">
            <v>1205</v>
          </cell>
        </row>
        <row r="149">
          <cell r="E149">
            <v>317</v>
          </cell>
        </row>
        <row r="150">
          <cell r="E150">
            <v>136</v>
          </cell>
        </row>
        <row r="151">
          <cell r="E151">
            <v>253</v>
          </cell>
        </row>
        <row r="152">
          <cell r="E152">
            <v>196</v>
          </cell>
        </row>
        <row r="153">
          <cell r="E153">
            <v>303</v>
          </cell>
        </row>
        <row r="154">
          <cell r="E154">
            <v>1190</v>
          </cell>
        </row>
        <row r="155">
          <cell r="E155">
            <v>247</v>
          </cell>
        </row>
        <row r="156">
          <cell r="E156">
            <v>943</v>
          </cell>
        </row>
        <row r="157">
          <cell r="E157">
            <v>403</v>
          </cell>
        </row>
        <row r="158">
          <cell r="E158">
            <v>160</v>
          </cell>
        </row>
        <row r="159">
          <cell r="E159">
            <v>175</v>
          </cell>
        </row>
        <row r="160">
          <cell r="E160">
            <v>205</v>
          </cell>
        </row>
        <row r="161">
          <cell r="E161">
            <v>672</v>
          </cell>
        </row>
        <row r="162">
          <cell r="E162">
            <v>160</v>
          </cell>
        </row>
        <row r="163">
          <cell r="E163">
            <v>512</v>
          </cell>
        </row>
        <row r="164">
          <cell r="E164">
            <v>172</v>
          </cell>
        </row>
        <row r="165">
          <cell r="E165">
            <v>100</v>
          </cell>
        </row>
        <row r="166">
          <cell r="E166">
            <v>94</v>
          </cell>
        </row>
        <row r="167">
          <cell r="E167">
            <v>146</v>
          </cell>
        </row>
        <row r="168">
          <cell r="E168">
            <v>616</v>
          </cell>
        </row>
        <row r="169">
          <cell r="E169">
            <v>173</v>
          </cell>
        </row>
        <row r="170">
          <cell r="E170">
            <v>443</v>
          </cell>
        </row>
        <row r="171">
          <cell r="E171">
            <v>203</v>
          </cell>
        </row>
        <row r="172">
          <cell r="E172">
            <v>126</v>
          </cell>
        </row>
        <row r="173">
          <cell r="E173">
            <v>114</v>
          </cell>
        </row>
        <row r="174">
          <cell r="E174">
            <v>1914</v>
          </cell>
        </row>
        <row r="175">
          <cell r="E175">
            <v>338</v>
          </cell>
        </row>
        <row r="176">
          <cell r="E176">
            <v>1576</v>
          </cell>
        </row>
        <row r="177">
          <cell r="E177">
            <v>214</v>
          </cell>
        </row>
        <row r="178">
          <cell r="E178">
            <v>220</v>
          </cell>
        </row>
        <row r="179">
          <cell r="E179">
            <v>272</v>
          </cell>
        </row>
        <row r="180">
          <cell r="E180">
            <v>168</v>
          </cell>
        </row>
        <row r="181">
          <cell r="E181">
            <v>124</v>
          </cell>
        </row>
        <row r="182">
          <cell r="E182">
            <v>151</v>
          </cell>
        </row>
        <row r="183">
          <cell r="E183">
            <v>265</v>
          </cell>
        </row>
        <row r="184">
          <cell r="E184">
            <v>162</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合计"/>
      <sheetName val="行政"/>
      <sheetName val="公检法司"/>
      <sheetName val="教育"/>
      <sheetName val="其他事业"/>
      <sheetName val="GDP"/>
      <sheetName val="公检法司编制"/>
      <sheetName val="行政编制"/>
    </sheetNames>
    <sheetDataSet>
      <sheetData sheetId="0" refreshError="1"/>
      <sheetData sheetId="1" refreshError="1">
        <row r="4">
          <cell r="E4">
            <v>179524</v>
          </cell>
        </row>
        <row r="5">
          <cell r="E5">
            <v>0</v>
          </cell>
        </row>
        <row r="6">
          <cell r="E6">
            <v>179524</v>
          </cell>
        </row>
        <row r="7">
          <cell r="E7">
            <v>31386</v>
          </cell>
        </row>
        <row r="8">
          <cell r="E8">
            <v>148138</v>
          </cell>
        </row>
        <row r="9">
          <cell r="E9">
            <v>25323</v>
          </cell>
        </row>
        <row r="10">
          <cell r="E10">
            <v>8026</v>
          </cell>
        </row>
        <row r="11">
          <cell r="E11">
            <v>17297</v>
          </cell>
        </row>
        <row r="12">
          <cell r="E12">
            <v>1581</v>
          </cell>
        </row>
        <row r="13">
          <cell r="E13">
            <v>1561</v>
          </cell>
        </row>
        <row r="14">
          <cell r="E14">
            <v>1135</v>
          </cell>
        </row>
        <row r="15">
          <cell r="E15">
            <v>1897</v>
          </cell>
        </row>
        <row r="16">
          <cell r="E16">
            <v>764</v>
          </cell>
        </row>
        <row r="17">
          <cell r="E17">
            <v>1031</v>
          </cell>
        </row>
        <row r="18">
          <cell r="E18">
            <v>720</v>
          </cell>
        </row>
        <row r="19">
          <cell r="E19">
            <v>1027</v>
          </cell>
        </row>
        <row r="20">
          <cell r="E20">
            <v>1194</v>
          </cell>
        </row>
        <row r="21">
          <cell r="E21">
            <v>947</v>
          </cell>
        </row>
        <row r="22">
          <cell r="E22">
            <v>1079</v>
          </cell>
        </row>
        <row r="23">
          <cell r="E23">
            <v>1426</v>
          </cell>
        </row>
        <row r="24">
          <cell r="E24">
            <v>1377</v>
          </cell>
        </row>
        <row r="25">
          <cell r="E25">
            <v>1558</v>
          </cell>
        </row>
        <row r="26">
          <cell r="E26">
            <v>16220</v>
          </cell>
        </row>
        <row r="27">
          <cell r="E27">
            <v>1684</v>
          </cell>
        </row>
        <row r="28">
          <cell r="E28">
            <v>14536</v>
          </cell>
        </row>
        <row r="29">
          <cell r="E29">
            <v>2144</v>
          </cell>
        </row>
        <row r="30">
          <cell r="E30">
            <v>1240</v>
          </cell>
        </row>
        <row r="31">
          <cell r="E31">
            <v>1306</v>
          </cell>
        </row>
        <row r="32">
          <cell r="E32">
            <v>1053</v>
          </cell>
        </row>
        <row r="33">
          <cell r="E33">
            <v>888</v>
          </cell>
        </row>
        <row r="34">
          <cell r="E34">
            <v>1205</v>
          </cell>
        </row>
        <row r="35">
          <cell r="E35">
            <v>688</v>
          </cell>
        </row>
        <row r="36">
          <cell r="E36">
            <v>2906</v>
          </cell>
        </row>
        <row r="37">
          <cell r="E37">
            <v>1318</v>
          </cell>
        </row>
        <row r="38">
          <cell r="E38">
            <v>1201</v>
          </cell>
        </row>
        <row r="39">
          <cell r="E39">
            <v>587</v>
          </cell>
        </row>
        <row r="40">
          <cell r="E40">
            <v>18686</v>
          </cell>
        </row>
        <row r="41">
          <cell r="E41">
            <v>2801</v>
          </cell>
        </row>
        <row r="42">
          <cell r="E42">
            <v>15885</v>
          </cell>
        </row>
        <row r="43">
          <cell r="E43">
            <v>1859</v>
          </cell>
        </row>
        <row r="44">
          <cell r="E44">
            <v>1280</v>
          </cell>
        </row>
        <row r="45">
          <cell r="E45">
            <v>856</v>
          </cell>
        </row>
        <row r="46">
          <cell r="E46">
            <v>3284</v>
          </cell>
        </row>
        <row r="47">
          <cell r="E47">
            <v>1721</v>
          </cell>
        </row>
        <row r="48">
          <cell r="E48">
            <v>1633</v>
          </cell>
        </row>
        <row r="49">
          <cell r="E49">
            <v>1195</v>
          </cell>
        </row>
        <row r="50">
          <cell r="E50">
            <v>1763</v>
          </cell>
        </row>
        <row r="51">
          <cell r="E51">
            <v>2294</v>
          </cell>
        </row>
        <row r="52">
          <cell r="E52">
            <v>10515</v>
          </cell>
        </row>
        <row r="53">
          <cell r="E53">
            <v>2046</v>
          </cell>
        </row>
        <row r="54">
          <cell r="E54">
            <v>8469</v>
          </cell>
        </row>
        <row r="55">
          <cell r="E55">
            <v>1267</v>
          </cell>
        </row>
        <row r="56">
          <cell r="E56">
            <v>1024</v>
          </cell>
        </row>
        <row r="57">
          <cell r="E57">
            <v>1068</v>
          </cell>
        </row>
        <row r="58">
          <cell r="E58">
            <v>720</v>
          </cell>
        </row>
        <row r="59">
          <cell r="E59">
            <v>836</v>
          </cell>
        </row>
        <row r="60">
          <cell r="E60">
            <v>807</v>
          </cell>
        </row>
        <row r="61">
          <cell r="E61">
            <v>790</v>
          </cell>
        </row>
        <row r="62">
          <cell r="E62">
            <v>1029</v>
          </cell>
        </row>
        <row r="63">
          <cell r="E63">
            <v>928</v>
          </cell>
        </row>
        <row r="64">
          <cell r="E64">
            <v>15854</v>
          </cell>
        </row>
        <row r="65">
          <cell r="E65">
            <v>1604</v>
          </cell>
        </row>
        <row r="66">
          <cell r="E66">
            <v>14250</v>
          </cell>
        </row>
        <row r="67">
          <cell r="E67">
            <v>1619</v>
          </cell>
        </row>
        <row r="68">
          <cell r="E68">
            <v>1152</v>
          </cell>
        </row>
        <row r="69">
          <cell r="E69">
            <v>1135</v>
          </cell>
        </row>
        <row r="70">
          <cell r="E70">
            <v>1536</v>
          </cell>
        </row>
        <row r="71">
          <cell r="E71">
            <v>1077</v>
          </cell>
        </row>
        <row r="72">
          <cell r="E72">
            <v>1549</v>
          </cell>
        </row>
        <row r="73">
          <cell r="E73">
            <v>1169</v>
          </cell>
        </row>
        <row r="74">
          <cell r="E74">
            <v>679</v>
          </cell>
        </row>
        <row r="75">
          <cell r="E75">
            <v>615</v>
          </cell>
        </row>
        <row r="76">
          <cell r="E76">
            <v>1002</v>
          </cell>
        </row>
        <row r="77">
          <cell r="E77">
            <v>1076</v>
          </cell>
        </row>
        <row r="78">
          <cell r="E78">
            <v>898</v>
          </cell>
        </row>
        <row r="79">
          <cell r="E79">
            <v>743</v>
          </cell>
        </row>
        <row r="80">
          <cell r="E80">
            <v>12457</v>
          </cell>
        </row>
        <row r="81">
          <cell r="E81">
            <v>1906</v>
          </cell>
        </row>
        <row r="82">
          <cell r="E82">
            <v>10551</v>
          </cell>
        </row>
        <row r="83">
          <cell r="E83">
            <v>1483</v>
          </cell>
        </row>
        <row r="84">
          <cell r="E84">
            <v>1440</v>
          </cell>
        </row>
        <row r="85">
          <cell r="E85">
            <v>933</v>
          </cell>
        </row>
        <row r="86">
          <cell r="E86">
            <v>1060</v>
          </cell>
        </row>
        <row r="87">
          <cell r="E87">
            <v>1181</v>
          </cell>
        </row>
        <row r="88">
          <cell r="E88">
            <v>1364</v>
          </cell>
        </row>
        <row r="89">
          <cell r="E89">
            <v>1826</v>
          </cell>
        </row>
        <row r="90">
          <cell r="E90">
            <v>1264</v>
          </cell>
        </row>
        <row r="91">
          <cell r="E91">
            <v>11447</v>
          </cell>
        </row>
        <row r="92">
          <cell r="E92">
            <v>1576</v>
          </cell>
        </row>
        <row r="93">
          <cell r="E93">
            <v>9871</v>
          </cell>
        </row>
        <row r="94">
          <cell r="E94">
            <v>948</v>
          </cell>
        </row>
        <row r="95">
          <cell r="E95">
            <v>939</v>
          </cell>
        </row>
        <row r="96">
          <cell r="E96">
            <v>1227</v>
          </cell>
        </row>
        <row r="97">
          <cell r="E97">
            <v>1091</v>
          </cell>
        </row>
        <row r="98">
          <cell r="E98">
            <v>900</v>
          </cell>
        </row>
        <row r="99">
          <cell r="E99">
            <v>1191</v>
          </cell>
        </row>
        <row r="100">
          <cell r="E100">
            <v>652</v>
          </cell>
        </row>
        <row r="101">
          <cell r="E101">
            <v>1576</v>
          </cell>
        </row>
        <row r="102">
          <cell r="E102">
            <v>687</v>
          </cell>
        </row>
        <row r="103">
          <cell r="E103">
            <v>660</v>
          </cell>
        </row>
        <row r="104">
          <cell r="E104">
            <v>4883</v>
          </cell>
        </row>
        <row r="105">
          <cell r="E105">
            <v>1138</v>
          </cell>
        </row>
        <row r="106">
          <cell r="E106">
            <v>3745</v>
          </cell>
        </row>
        <row r="107">
          <cell r="E107">
            <v>1440</v>
          </cell>
        </row>
        <row r="108">
          <cell r="E108">
            <v>1219</v>
          </cell>
        </row>
        <row r="109">
          <cell r="E109">
            <v>1086</v>
          </cell>
        </row>
        <row r="110">
          <cell r="E110">
            <v>13066</v>
          </cell>
        </row>
        <row r="111">
          <cell r="E111">
            <v>2286</v>
          </cell>
        </row>
        <row r="112">
          <cell r="E112">
            <v>10780</v>
          </cell>
        </row>
        <row r="113">
          <cell r="E113">
            <v>1708</v>
          </cell>
        </row>
        <row r="114">
          <cell r="E114">
            <v>805</v>
          </cell>
        </row>
        <row r="115">
          <cell r="E115">
            <v>890</v>
          </cell>
        </row>
        <row r="116">
          <cell r="E116">
            <v>1006</v>
          </cell>
        </row>
        <row r="117">
          <cell r="E117">
            <v>1008</v>
          </cell>
        </row>
        <row r="118">
          <cell r="E118">
            <v>1080</v>
          </cell>
        </row>
        <row r="119">
          <cell r="E119">
            <v>752</v>
          </cell>
        </row>
        <row r="120">
          <cell r="E120">
            <v>972</v>
          </cell>
        </row>
        <row r="121">
          <cell r="E121">
            <v>1111</v>
          </cell>
        </row>
        <row r="122">
          <cell r="E122">
            <v>1448</v>
          </cell>
        </row>
        <row r="123">
          <cell r="E123">
            <v>14943</v>
          </cell>
        </row>
        <row r="124">
          <cell r="E124">
            <v>2242</v>
          </cell>
        </row>
        <row r="125">
          <cell r="E125">
            <v>12701</v>
          </cell>
        </row>
        <row r="126">
          <cell r="E126">
            <v>1849</v>
          </cell>
        </row>
        <row r="127">
          <cell r="E127">
            <v>730</v>
          </cell>
        </row>
        <row r="128">
          <cell r="E128">
            <v>1272</v>
          </cell>
        </row>
        <row r="129">
          <cell r="E129">
            <v>1239</v>
          </cell>
        </row>
        <row r="130">
          <cell r="E130">
            <v>981</v>
          </cell>
        </row>
        <row r="131">
          <cell r="E131">
            <v>873</v>
          </cell>
        </row>
        <row r="132">
          <cell r="E132">
            <v>1108</v>
          </cell>
        </row>
        <row r="133">
          <cell r="E133">
            <v>841</v>
          </cell>
        </row>
        <row r="134">
          <cell r="E134">
            <v>885</v>
          </cell>
        </row>
        <row r="135">
          <cell r="E135">
            <v>1114</v>
          </cell>
        </row>
        <row r="136">
          <cell r="E136">
            <v>838</v>
          </cell>
        </row>
        <row r="137">
          <cell r="E137">
            <v>971</v>
          </cell>
        </row>
        <row r="138">
          <cell r="E138">
            <v>8810</v>
          </cell>
        </row>
        <row r="139">
          <cell r="E139">
            <v>1284</v>
          </cell>
        </row>
        <row r="140">
          <cell r="E140">
            <v>7526</v>
          </cell>
        </row>
        <row r="141">
          <cell r="E141">
            <v>2213</v>
          </cell>
        </row>
        <row r="142">
          <cell r="E142">
            <v>1189</v>
          </cell>
        </row>
        <row r="143">
          <cell r="E143">
            <v>1899</v>
          </cell>
        </row>
        <row r="144">
          <cell r="E144">
            <v>1163</v>
          </cell>
        </row>
        <row r="145">
          <cell r="E145">
            <v>1062</v>
          </cell>
        </row>
        <row r="146">
          <cell r="E146">
            <v>6434</v>
          </cell>
        </row>
        <row r="147">
          <cell r="E147">
            <v>1361</v>
          </cell>
        </row>
        <row r="148">
          <cell r="E148">
            <v>5073</v>
          </cell>
        </row>
        <row r="149">
          <cell r="E149">
            <v>1271</v>
          </cell>
        </row>
        <row r="150">
          <cell r="E150">
            <v>801</v>
          </cell>
        </row>
        <row r="151">
          <cell r="E151">
            <v>1259</v>
          </cell>
        </row>
        <row r="152">
          <cell r="E152">
            <v>846</v>
          </cell>
        </row>
        <row r="153">
          <cell r="E153">
            <v>896</v>
          </cell>
        </row>
        <row r="154">
          <cell r="E154">
            <v>5675</v>
          </cell>
        </row>
        <row r="155">
          <cell r="E155">
            <v>822</v>
          </cell>
        </row>
        <row r="156">
          <cell r="E156">
            <v>4853</v>
          </cell>
        </row>
        <row r="157">
          <cell r="E157">
            <v>1540</v>
          </cell>
        </row>
        <row r="158">
          <cell r="E158">
            <v>1326</v>
          </cell>
        </row>
        <row r="159">
          <cell r="E159">
            <v>867</v>
          </cell>
        </row>
        <row r="160">
          <cell r="E160">
            <v>1120</v>
          </cell>
        </row>
        <row r="161">
          <cell r="E161">
            <v>3354</v>
          </cell>
        </row>
        <row r="162">
          <cell r="E162">
            <v>696</v>
          </cell>
        </row>
        <row r="163">
          <cell r="E163">
            <v>2658</v>
          </cell>
        </row>
        <row r="164">
          <cell r="E164">
            <v>914</v>
          </cell>
        </row>
        <row r="165">
          <cell r="E165">
            <v>537</v>
          </cell>
        </row>
        <row r="166">
          <cell r="E166">
            <v>399</v>
          </cell>
        </row>
        <row r="167">
          <cell r="E167">
            <v>808</v>
          </cell>
        </row>
        <row r="168">
          <cell r="E168">
            <v>2843</v>
          </cell>
        </row>
        <row r="169">
          <cell r="E169">
            <v>660</v>
          </cell>
        </row>
        <row r="170">
          <cell r="E170">
            <v>2183</v>
          </cell>
        </row>
        <row r="171">
          <cell r="E171">
            <v>947</v>
          </cell>
        </row>
        <row r="172">
          <cell r="E172">
            <v>739</v>
          </cell>
        </row>
        <row r="173">
          <cell r="E173">
            <v>497</v>
          </cell>
        </row>
        <row r="174">
          <cell r="E174">
            <v>9014</v>
          </cell>
        </row>
        <row r="175">
          <cell r="E175">
            <v>1254</v>
          </cell>
        </row>
        <row r="176">
          <cell r="E176">
            <v>7760</v>
          </cell>
        </row>
        <row r="177">
          <cell r="E177">
            <v>1179</v>
          </cell>
        </row>
        <row r="178">
          <cell r="E178">
            <v>1124</v>
          </cell>
        </row>
        <row r="179">
          <cell r="E179">
            <v>1074</v>
          </cell>
        </row>
        <row r="180">
          <cell r="E180">
            <v>1042</v>
          </cell>
        </row>
        <row r="181">
          <cell r="E181">
            <v>780</v>
          </cell>
        </row>
        <row r="182">
          <cell r="E182">
            <v>746</v>
          </cell>
        </row>
        <row r="183">
          <cell r="E183">
            <v>1070</v>
          </cell>
        </row>
        <row r="184">
          <cell r="E184">
            <v>745</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一般预算收入"/>
      <sheetName val="农业用地"/>
      <sheetName val="公检法司编制"/>
      <sheetName val="行政编制"/>
      <sheetName val="合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 xml:space="preserve">01        </v>
          </cell>
        </row>
        <row r="3">
          <cell r="A3" t="str">
            <v>0189</v>
          </cell>
        </row>
        <row r="4">
          <cell r="A4" t="str">
            <v xml:space="preserve">02        </v>
          </cell>
        </row>
        <row r="5">
          <cell r="A5" t="str">
            <v xml:space="preserve">04        </v>
          </cell>
        </row>
        <row r="6">
          <cell r="A6" t="str">
            <v xml:space="preserve">05        </v>
          </cell>
        </row>
        <row r="7">
          <cell r="A7" t="str">
            <v>0545</v>
          </cell>
        </row>
        <row r="8">
          <cell r="A8" t="str">
            <v xml:space="preserve">06        </v>
          </cell>
        </row>
        <row r="9">
          <cell r="A9" t="str">
            <v xml:space="preserve">07        </v>
          </cell>
        </row>
        <row r="10">
          <cell r="A10" t="str">
            <v xml:space="preserve">0701      </v>
          </cell>
        </row>
        <row r="11">
          <cell r="A11" t="str">
            <v xml:space="preserve">0702      </v>
          </cell>
        </row>
        <row r="12">
          <cell r="A12" t="str">
            <v xml:space="preserve">0703      </v>
          </cell>
        </row>
        <row r="13">
          <cell r="A13" t="str">
            <v xml:space="preserve">0707      </v>
          </cell>
        </row>
        <row r="14">
          <cell r="A14" t="str">
            <v xml:space="preserve">0708      </v>
          </cell>
        </row>
        <row r="15">
          <cell r="A15" t="str">
            <v xml:space="preserve">08        </v>
          </cell>
        </row>
        <row r="16">
          <cell r="A16" t="str">
            <v xml:space="preserve">0801      </v>
          </cell>
        </row>
        <row r="17">
          <cell r="A17" t="str">
            <v xml:space="preserve">0805      </v>
          </cell>
        </row>
        <row r="18">
          <cell r="A18" t="str">
            <v xml:space="preserve">0809      </v>
          </cell>
        </row>
        <row r="19">
          <cell r="A19" t="str">
            <v xml:space="preserve">09        </v>
          </cell>
        </row>
        <row r="20">
          <cell r="A20" t="str">
            <v xml:space="preserve">0901      </v>
          </cell>
        </row>
        <row r="21">
          <cell r="A21" t="str">
            <v xml:space="preserve">0903      </v>
          </cell>
        </row>
        <row r="22">
          <cell r="A22" t="str">
            <v xml:space="preserve">0904      </v>
          </cell>
        </row>
        <row r="23">
          <cell r="A23" t="str">
            <v xml:space="preserve">0905      </v>
          </cell>
        </row>
        <row r="24">
          <cell r="A24" t="str">
            <v xml:space="preserve">10        </v>
          </cell>
        </row>
        <row r="25">
          <cell r="A25" t="str">
            <v xml:space="preserve">1022      </v>
          </cell>
        </row>
        <row r="26">
          <cell r="A26" t="str">
            <v xml:space="preserve">1023      </v>
          </cell>
        </row>
        <row r="27">
          <cell r="A27" t="str">
            <v xml:space="preserve">1025      </v>
          </cell>
        </row>
        <row r="28">
          <cell r="A28" t="str">
            <v xml:space="preserve">1031      </v>
          </cell>
        </row>
        <row r="29">
          <cell r="A29" t="str">
            <v xml:space="preserve">1039      </v>
          </cell>
        </row>
        <row r="30">
          <cell r="A30" t="str">
            <v xml:space="preserve">11        </v>
          </cell>
        </row>
        <row r="31">
          <cell r="A31" t="str">
            <v xml:space="preserve">12        </v>
          </cell>
        </row>
        <row r="32">
          <cell r="A32" t="str">
            <v xml:space="preserve">1201      </v>
          </cell>
        </row>
        <row r="33">
          <cell r="A33" t="str">
            <v xml:space="preserve">1205      </v>
          </cell>
        </row>
        <row r="34">
          <cell r="A34" t="str">
            <v xml:space="preserve">1209      </v>
          </cell>
        </row>
        <row r="35">
          <cell r="A35" t="str">
            <v xml:space="preserve">1210      </v>
          </cell>
        </row>
        <row r="36">
          <cell r="A36" t="str">
            <v xml:space="preserve">1211      </v>
          </cell>
        </row>
        <row r="37">
          <cell r="A37" t="str">
            <v xml:space="preserve">1219      </v>
          </cell>
        </row>
        <row r="38">
          <cell r="A38" t="str">
            <v xml:space="preserve">13        </v>
          </cell>
        </row>
        <row r="39">
          <cell r="A39" t="str">
            <v xml:space="preserve">1301      </v>
          </cell>
        </row>
        <row r="40">
          <cell r="A40" t="str">
            <v xml:space="preserve">1302      </v>
          </cell>
        </row>
        <row r="41">
          <cell r="A41" t="str">
            <v xml:space="preserve">1307      </v>
          </cell>
        </row>
        <row r="42">
          <cell r="A42" t="str">
            <v xml:space="preserve">1309      </v>
          </cell>
        </row>
        <row r="43">
          <cell r="A43" t="str">
            <v xml:space="preserve">14        </v>
          </cell>
        </row>
        <row r="44">
          <cell r="A44" t="str">
            <v xml:space="preserve">1401      </v>
          </cell>
        </row>
        <row r="45">
          <cell r="A45" t="str">
            <v xml:space="preserve">1403      </v>
          </cell>
        </row>
        <row r="46">
          <cell r="A46" t="str">
            <v xml:space="preserve">1409      </v>
          </cell>
        </row>
        <row r="47">
          <cell r="A47" t="str">
            <v xml:space="preserve">15        </v>
          </cell>
        </row>
        <row r="48">
          <cell r="A48" t="str">
            <v xml:space="preserve">1501      </v>
          </cell>
        </row>
        <row r="49">
          <cell r="A49" t="str">
            <v xml:space="preserve">1504      </v>
          </cell>
        </row>
        <row r="50">
          <cell r="A50" t="str">
            <v xml:space="preserve">16        </v>
          </cell>
        </row>
        <row r="51">
          <cell r="A51" t="str">
            <v xml:space="preserve">1601      </v>
          </cell>
        </row>
        <row r="52">
          <cell r="A52" t="str">
            <v xml:space="preserve">1602      </v>
          </cell>
        </row>
        <row r="53">
          <cell r="A53" t="str">
            <v xml:space="preserve">1603      </v>
          </cell>
        </row>
        <row r="54">
          <cell r="A54" t="str">
            <v xml:space="preserve">1605      </v>
          </cell>
        </row>
        <row r="55">
          <cell r="A55" t="str">
            <v xml:space="preserve">1607      </v>
          </cell>
        </row>
        <row r="56">
          <cell r="A56" t="str">
            <v xml:space="preserve">1613      </v>
          </cell>
        </row>
        <row r="57">
          <cell r="A57" t="str">
            <v xml:space="preserve">1614      </v>
          </cell>
        </row>
        <row r="58">
          <cell r="A58" t="str">
            <v xml:space="preserve">1619      </v>
          </cell>
        </row>
        <row r="59">
          <cell r="A59" t="str">
            <v xml:space="preserve">17        </v>
          </cell>
        </row>
        <row r="60">
          <cell r="A60" t="str">
            <v xml:space="preserve">1701      </v>
          </cell>
        </row>
        <row r="61">
          <cell r="A61" t="str">
            <v xml:space="preserve">1702      </v>
          </cell>
        </row>
        <row r="62">
          <cell r="A62" t="str">
            <v xml:space="preserve">1703      </v>
          </cell>
        </row>
        <row r="63">
          <cell r="A63" t="str">
            <v xml:space="preserve">1704      </v>
          </cell>
        </row>
        <row r="64">
          <cell r="A64" t="str">
            <v xml:space="preserve">1705      </v>
          </cell>
        </row>
        <row r="65">
          <cell r="A65" t="str">
            <v xml:space="preserve">1706      </v>
          </cell>
        </row>
        <row r="66">
          <cell r="A66" t="str">
            <v xml:space="preserve">1707      </v>
          </cell>
        </row>
        <row r="67">
          <cell r="A67" t="str">
            <v xml:space="preserve">1708      </v>
          </cell>
        </row>
        <row r="68">
          <cell r="A68" t="str">
            <v xml:space="preserve">18        </v>
          </cell>
        </row>
        <row r="69">
          <cell r="A69" t="str">
            <v xml:space="preserve">1801      </v>
          </cell>
        </row>
        <row r="70">
          <cell r="A70" t="str">
            <v xml:space="preserve">1802      </v>
          </cell>
        </row>
        <row r="71">
          <cell r="A71" t="str">
            <v xml:space="preserve">1803      </v>
          </cell>
        </row>
        <row r="72">
          <cell r="A72" t="str">
            <v xml:space="preserve">180301    </v>
          </cell>
        </row>
        <row r="73">
          <cell r="A73" t="str">
            <v xml:space="preserve">180302    </v>
          </cell>
        </row>
        <row r="74">
          <cell r="A74" t="str">
            <v xml:space="preserve">180303    </v>
          </cell>
        </row>
        <row r="75">
          <cell r="A75" t="str">
            <v xml:space="preserve">180309    </v>
          </cell>
        </row>
        <row r="76">
          <cell r="A76" t="str">
            <v xml:space="preserve">1804      </v>
          </cell>
        </row>
        <row r="77">
          <cell r="A77" t="str">
            <v xml:space="preserve">1809      </v>
          </cell>
        </row>
        <row r="78">
          <cell r="A78" t="str">
            <v xml:space="preserve">19        </v>
          </cell>
        </row>
        <row r="79">
          <cell r="A79" t="str">
            <v xml:space="preserve">1901      </v>
          </cell>
        </row>
        <row r="80">
          <cell r="A80" t="str">
            <v xml:space="preserve">190101    </v>
          </cell>
        </row>
        <row r="81">
          <cell r="A81" t="str">
            <v xml:space="preserve">190102    </v>
          </cell>
        </row>
        <row r="82">
          <cell r="A82" t="str">
            <v xml:space="preserve">190103    </v>
          </cell>
        </row>
        <row r="83">
          <cell r="A83" t="str">
            <v xml:space="preserve">190110    </v>
          </cell>
        </row>
        <row r="84">
          <cell r="A84" t="str">
            <v xml:space="preserve">1906      </v>
          </cell>
        </row>
        <row r="85">
          <cell r="A85" t="str">
            <v xml:space="preserve">20        </v>
          </cell>
        </row>
        <row r="86">
          <cell r="A86" t="str">
            <v xml:space="preserve">2003      </v>
          </cell>
        </row>
        <row r="87">
          <cell r="A87" t="str">
            <v xml:space="preserve">21        </v>
          </cell>
        </row>
        <row r="88">
          <cell r="A88" t="str">
            <v xml:space="preserve">2101      </v>
          </cell>
        </row>
        <row r="89">
          <cell r="A89" t="str">
            <v xml:space="preserve">2102      </v>
          </cell>
        </row>
        <row r="90">
          <cell r="A90" t="str">
            <v xml:space="preserve">2103      </v>
          </cell>
        </row>
        <row r="91">
          <cell r="A91" t="str">
            <v xml:space="preserve">2104      </v>
          </cell>
        </row>
        <row r="92">
          <cell r="A92" t="str">
            <v xml:space="preserve">2105      </v>
          </cell>
        </row>
        <row r="93">
          <cell r="A93" t="str">
            <v xml:space="preserve">2106      </v>
          </cell>
        </row>
        <row r="94">
          <cell r="A94" t="str">
            <v xml:space="preserve">2107      </v>
          </cell>
        </row>
        <row r="95">
          <cell r="A95" t="str">
            <v xml:space="preserve">2108      </v>
          </cell>
        </row>
        <row r="96">
          <cell r="A96" t="str">
            <v xml:space="preserve">2109      </v>
          </cell>
        </row>
        <row r="97">
          <cell r="A97" t="str">
            <v xml:space="preserve">22        </v>
          </cell>
        </row>
        <row r="98">
          <cell r="A98" t="str">
            <v xml:space="preserve">2203      </v>
          </cell>
        </row>
        <row r="99">
          <cell r="A99" t="str">
            <v xml:space="preserve">23        </v>
          </cell>
        </row>
        <row r="100">
          <cell r="A100" t="str">
            <v xml:space="preserve">2301      </v>
          </cell>
        </row>
        <row r="101">
          <cell r="A101" t="str">
            <v xml:space="preserve">2302      </v>
          </cell>
        </row>
        <row r="102">
          <cell r="A102" t="str">
            <v xml:space="preserve">2303      </v>
          </cell>
        </row>
        <row r="103">
          <cell r="A103" t="str">
            <v xml:space="preserve">24        </v>
          </cell>
        </row>
        <row r="104">
          <cell r="A104" t="str">
            <v xml:space="preserve">2401      </v>
          </cell>
        </row>
        <row r="105">
          <cell r="A105" t="str">
            <v xml:space="preserve">2403      </v>
          </cell>
        </row>
        <row r="106">
          <cell r="A106" t="str">
            <v xml:space="preserve">2404      </v>
          </cell>
        </row>
        <row r="107">
          <cell r="A107" t="str">
            <v xml:space="preserve">2405      </v>
          </cell>
        </row>
        <row r="108">
          <cell r="A108" t="str">
            <v xml:space="preserve">25        </v>
          </cell>
        </row>
        <row r="109">
          <cell r="A109" t="str">
            <v xml:space="preserve">2501      </v>
          </cell>
        </row>
        <row r="110">
          <cell r="A110" t="str">
            <v xml:space="preserve">26        </v>
          </cell>
        </row>
        <row r="111">
          <cell r="A111" t="str">
            <v xml:space="preserve">2603      </v>
          </cell>
        </row>
        <row r="112">
          <cell r="A112" t="str">
            <v xml:space="preserve">2605      </v>
          </cell>
        </row>
        <row r="113">
          <cell r="A113" t="str">
            <v xml:space="preserve">2639      </v>
          </cell>
        </row>
        <row r="114">
          <cell r="A114" t="str">
            <v xml:space="preserve">27        </v>
          </cell>
        </row>
        <row r="115">
          <cell r="A115" t="str">
            <v xml:space="preserve">2701      </v>
          </cell>
        </row>
        <row r="116">
          <cell r="A116" t="str">
            <v xml:space="preserve">28        </v>
          </cell>
        </row>
        <row r="117">
          <cell r="A117" t="str">
            <v xml:space="preserve">2801      </v>
          </cell>
        </row>
        <row r="118">
          <cell r="A118" t="str">
            <v xml:space="preserve">2803      </v>
          </cell>
        </row>
        <row r="119">
          <cell r="A119" t="str">
            <v xml:space="preserve">2804      </v>
          </cell>
        </row>
        <row r="120">
          <cell r="A120" t="str">
            <v xml:space="preserve">29        </v>
          </cell>
        </row>
        <row r="121">
          <cell r="A121" t="str">
            <v xml:space="preserve">30        </v>
          </cell>
        </row>
        <row r="122">
          <cell r="A122" t="str">
            <v xml:space="preserve">32        </v>
          </cell>
        </row>
        <row r="123">
          <cell r="A123" t="str">
            <v xml:space="preserve">60        </v>
          </cell>
        </row>
        <row r="124">
          <cell r="A124" t="str">
            <v xml:space="preserve">6001      </v>
          </cell>
        </row>
        <row r="125">
          <cell r="A125" t="str">
            <v xml:space="preserve">6003      </v>
          </cell>
        </row>
        <row r="126">
          <cell r="A126" t="str">
            <v xml:space="preserve">6004      </v>
          </cell>
        </row>
        <row r="127">
          <cell r="A127" t="str">
            <v xml:space="preserve">61        </v>
          </cell>
        </row>
        <row r="128">
          <cell r="A128" t="str">
            <v xml:space="preserve">6101      </v>
          </cell>
        </row>
        <row r="129">
          <cell r="A129" t="str">
            <v xml:space="preserve">6107      </v>
          </cell>
        </row>
        <row r="130">
          <cell r="A130" t="str">
            <v xml:space="preserve">6117      </v>
          </cell>
        </row>
        <row r="131">
          <cell r="A131" t="str">
            <v xml:space="preserve">80        </v>
          </cell>
        </row>
        <row r="132">
          <cell r="A132" t="str">
            <v xml:space="preserve">8003      </v>
          </cell>
        </row>
        <row r="133">
          <cell r="A133" t="str">
            <v xml:space="preserve">81        </v>
          </cell>
        </row>
        <row r="134">
          <cell r="A134" t="str">
            <v xml:space="preserve">8101      </v>
          </cell>
        </row>
        <row r="135">
          <cell r="A135" t="str">
            <v xml:space="preserve">82        </v>
          </cell>
        </row>
        <row r="136">
          <cell r="A136" t="str">
            <v xml:space="preserve">83        </v>
          </cell>
        </row>
        <row r="137">
          <cell r="A137" t="str">
            <v xml:space="preserve">84        </v>
          </cell>
        </row>
        <row r="138">
          <cell r="A138" t="str">
            <v xml:space="preserve">8402      </v>
          </cell>
        </row>
        <row r="139">
          <cell r="A139" t="str">
            <v xml:space="preserve">85        </v>
          </cell>
        </row>
        <row r="140">
          <cell r="A140" t="str">
            <v xml:space="preserve">8501      </v>
          </cell>
        </row>
        <row r="141">
          <cell r="A141" t="str">
            <v xml:space="preserve">86        </v>
          </cell>
        </row>
        <row r="142">
          <cell r="A142" t="str">
            <v xml:space="preserve">87        </v>
          </cell>
        </row>
        <row r="143">
          <cell r="A143" t="str">
            <v xml:space="preserve">8704      </v>
          </cell>
        </row>
        <row r="144">
          <cell r="A144" t="str">
            <v xml:space="preserve">8709      </v>
          </cell>
        </row>
        <row r="145">
          <cell r="A145" t="str">
            <v xml:space="preserve">88        </v>
          </cell>
        </row>
      </sheetData>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农业人口"/>
      <sheetName val="工商税收"/>
      <sheetName val="事业发展"/>
      <sheetName val="编码"/>
    </sheetNames>
    <sheetDataSet>
      <sheetData sheetId="0" refreshError="1">
        <row r="4">
          <cell r="E4">
            <v>3662.4</v>
          </cell>
        </row>
        <row r="6">
          <cell r="E6">
            <v>3494.6000000000004</v>
          </cell>
        </row>
        <row r="7">
          <cell r="E7">
            <v>0</v>
          </cell>
        </row>
        <row r="8">
          <cell r="E8">
            <v>3494.6000000000004</v>
          </cell>
        </row>
        <row r="9">
          <cell r="E9">
            <v>295.5</v>
          </cell>
        </row>
        <row r="11">
          <cell r="E11">
            <v>295.5</v>
          </cell>
        </row>
        <row r="14">
          <cell r="E14">
            <v>13.1</v>
          </cell>
        </row>
        <row r="15">
          <cell r="E15">
            <v>23.4</v>
          </cell>
        </row>
        <row r="16">
          <cell r="E16">
            <v>12.5</v>
          </cell>
        </row>
        <row r="17">
          <cell r="E17">
            <v>12.1</v>
          </cell>
        </row>
        <row r="18">
          <cell r="E18">
            <v>12</v>
          </cell>
        </row>
        <row r="19">
          <cell r="E19">
            <v>22</v>
          </cell>
        </row>
        <row r="20">
          <cell r="E20">
            <v>36.299999999999997</v>
          </cell>
        </row>
        <row r="21">
          <cell r="E21">
            <v>20.5</v>
          </cell>
        </row>
        <row r="22">
          <cell r="E22">
            <v>30.6</v>
          </cell>
        </row>
        <row r="23">
          <cell r="E23">
            <v>42.4</v>
          </cell>
        </row>
        <row r="24">
          <cell r="E24">
            <v>23.3</v>
          </cell>
        </row>
        <row r="25">
          <cell r="E25">
            <v>47.3</v>
          </cell>
        </row>
        <row r="26">
          <cell r="E26">
            <v>468.3</v>
          </cell>
        </row>
        <row r="28">
          <cell r="E28">
            <v>468.3</v>
          </cell>
        </row>
        <row r="29">
          <cell r="E29">
            <v>64</v>
          </cell>
        </row>
        <row r="30">
          <cell r="E30">
            <v>35.299999999999997</v>
          </cell>
        </row>
        <row r="31">
          <cell r="E31">
            <v>49.3</v>
          </cell>
        </row>
        <row r="32">
          <cell r="E32">
            <v>33.6</v>
          </cell>
        </row>
        <row r="33">
          <cell r="E33">
            <v>23.2</v>
          </cell>
        </row>
        <row r="34">
          <cell r="E34">
            <v>38.6</v>
          </cell>
        </row>
        <row r="35">
          <cell r="E35">
            <v>13.6</v>
          </cell>
        </row>
        <row r="36">
          <cell r="E36">
            <v>119.5</v>
          </cell>
        </row>
        <row r="37">
          <cell r="E37">
            <v>49.6</v>
          </cell>
        </row>
        <row r="38">
          <cell r="E38">
            <v>34.5</v>
          </cell>
        </row>
        <row r="39">
          <cell r="E39">
            <v>7.1</v>
          </cell>
        </row>
        <row r="40">
          <cell r="E40">
            <v>491.3</v>
          </cell>
        </row>
        <row r="42">
          <cell r="E42">
            <v>491.3</v>
          </cell>
        </row>
        <row r="43">
          <cell r="E43">
            <v>40</v>
          </cell>
        </row>
        <row r="44">
          <cell r="E44">
            <v>34.700000000000003</v>
          </cell>
        </row>
        <row r="45">
          <cell r="E45">
            <v>17</v>
          </cell>
        </row>
        <row r="46">
          <cell r="E46">
            <v>119.1</v>
          </cell>
        </row>
        <row r="47">
          <cell r="E47">
            <v>62</v>
          </cell>
        </row>
        <row r="48">
          <cell r="E48">
            <v>49.6</v>
          </cell>
        </row>
        <row r="49">
          <cell r="E49">
            <v>32</v>
          </cell>
        </row>
        <row r="50">
          <cell r="E50">
            <v>53.4</v>
          </cell>
        </row>
        <row r="51">
          <cell r="E51">
            <v>83.5</v>
          </cell>
        </row>
        <row r="52">
          <cell r="E52">
            <v>170.8</v>
          </cell>
        </row>
        <row r="54">
          <cell r="E54">
            <v>170.8</v>
          </cell>
        </row>
        <row r="55">
          <cell r="E55">
            <v>26.3</v>
          </cell>
        </row>
        <row r="56">
          <cell r="E56">
            <v>23.2</v>
          </cell>
        </row>
        <row r="57">
          <cell r="E57">
            <v>23.4</v>
          </cell>
        </row>
        <row r="58">
          <cell r="E58">
            <v>13.5</v>
          </cell>
        </row>
        <row r="59">
          <cell r="E59">
            <v>18.2</v>
          </cell>
        </row>
        <row r="60">
          <cell r="E60">
            <v>13.7</v>
          </cell>
        </row>
        <row r="61">
          <cell r="E61">
            <v>11.9</v>
          </cell>
        </row>
        <row r="62">
          <cell r="E62">
            <v>23.5</v>
          </cell>
        </row>
        <row r="63">
          <cell r="E63">
            <v>17.100000000000001</v>
          </cell>
        </row>
        <row r="64">
          <cell r="E64">
            <v>329.69999999999993</v>
          </cell>
        </row>
        <row r="66">
          <cell r="E66">
            <v>329.69999999999993</v>
          </cell>
        </row>
        <row r="67">
          <cell r="E67">
            <v>16.899999999999999</v>
          </cell>
        </row>
        <row r="68">
          <cell r="E68">
            <v>15.4</v>
          </cell>
        </row>
        <row r="69">
          <cell r="E69">
            <v>26</v>
          </cell>
        </row>
        <row r="70">
          <cell r="E70">
            <v>42.7</v>
          </cell>
        </row>
        <row r="71">
          <cell r="E71">
            <v>25.5</v>
          </cell>
        </row>
        <row r="72">
          <cell r="E72">
            <v>43.3</v>
          </cell>
        </row>
        <row r="73">
          <cell r="E73">
            <v>33.9</v>
          </cell>
        </row>
        <row r="74">
          <cell r="E74">
            <v>12.9</v>
          </cell>
        </row>
        <row r="75">
          <cell r="E75">
            <v>4.2</v>
          </cell>
        </row>
        <row r="76">
          <cell r="E76">
            <v>29.2</v>
          </cell>
        </row>
        <row r="77">
          <cell r="E77">
            <v>34.9</v>
          </cell>
        </row>
        <row r="78">
          <cell r="E78">
            <v>25.9</v>
          </cell>
        </row>
        <row r="79">
          <cell r="E79">
            <v>18.899999999999999</v>
          </cell>
        </row>
        <row r="80">
          <cell r="E80">
            <v>302</v>
          </cell>
        </row>
        <row r="82">
          <cell r="E82">
            <v>302</v>
          </cell>
        </row>
        <row r="83">
          <cell r="E83">
            <v>33.6</v>
          </cell>
        </row>
        <row r="84">
          <cell r="E84">
            <v>40.4</v>
          </cell>
        </row>
        <row r="85">
          <cell r="E85">
            <v>22.6</v>
          </cell>
        </row>
        <row r="86">
          <cell r="E86">
            <v>24.9</v>
          </cell>
        </row>
        <row r="87">
          <cell r="E87">
            <v>32</v>
          </cell>
        </row>
        <row r="88">
          <cell r="E88">
            <v>41.3</v>
          </cell>
        </row>
        <row r="89">
          <cell r="E89">
            <v>71</v>
          </cell>
        </row>
        <row r="90">
          <cell r="E90">
            <v>36.200000000000003</v>
          </cell>
        </row>
        <row r="91">
          <cell r="E91">
            <v>203.20000000000005</v>
          </cell>
        </row>
        <row r="93">
          <cell r="E93">
            <v>203.20000000000005</v>
          </cell>
        </row>
        <row r="94">
          <cell r="E94">
            <v>11.3</v>
          </cell>
        </row>
        <row r="95">
          <cell r="E95">
            <v>15</v>
          </cell>
        </row>
        <row r="96">
          <cell r="E96">
            <v>31.9</v>
          </cell>
        </row>
        <row r="97">
          <cell r="E97">
            <v>26.1</v>
          </cell>
        </row>
        <row r="98">
          <cell r="E98">
            <v>18.3</v>
          </cell>
        </row>
        <row r="99">
          <cell r="E99">
            <v>32.6</v>
          </cell>
        </row>
        <row r="100">
          <cell r="E100">
            <v>7.5</v>
          </cell>
        </row>
        <row r="101">
          <cell r="E101">
            <v>43.4</v>
          </cell>
        </row>
        <row r="102">
          <cell r="E102">
            <v>9.8000000000000007</v>
          </cell>
        </row>
        <row r="103">
          <cell r="E103">
            <v>7.3</v>
          </cell>
        </row>
        <row r="104">
          <cell r="E104">
            <v>59.7</v>
          </cell>
        </row>
        <row r="106">
          <cell r="E106">
            <v>59.7</v>
          </cell>
        </row>
        <row r="107">
          <cell r="E107">
            <v>22.1</v>
          </cell>
        </row>
        <row r="108">
          <cell r="E108">
            <v>24.9</v>
          </cell>
        </row>
        <row r="109">
          <cell r="E109">
            <v>12.7</v>
          </cell>
        </row>
        <row r="110">
          <cell r="E110">
            <v>219.29999999999995</v>
          </cell>
        </row>
        <row r="112">
          <cell r="E112">
            <v>219.29999999999995</v>
          </cell>
        </row>
        <row r="113">
          <cell r="E113">
            <v>35</v>
          </cell>
        </row>
        <row r="114">
          <cell r="E114">
            <v>13.8</v>
          </cell>
        </row>
        <row r="115">
          <cell r="E115">
            <v>18.3</v>
          </cell>
        </row>
        <row r="116">
          <cell r="E116">
            <v>21.3</v>
          </cell>
        </row>
        <row r="117">
          <cell r="E117">
            <v>18.7</v>
          </cell>
        </row>
        <row r="118">
          <cell r="E118">
            <v>25.7</v>
          </cell>
        </row>
        <row r="119">
          <cell r="E119">
            <v>9.1</v>
          </cell>
        </row>
        <row r="120">
          <cell r="E120">
            <v>18.600000000000001</v>
          </cell>
        </row>
        <row r="121">
          <cell r="E121">
            <v>24.5</v>
          </cell>
        </row>
        <row r="122">
          <cell r="E122">
            <v>34.299999999999997</v>
          </cell>
        </row>
        <row r="123">
          <cell r="E123">
            <v>294.59999999999997</v>
          </cell>
        </row>
        <row r="125">
          <cell r="E125">
            <v>294.59999999999997</v>
          </cell>
        </row>
        <row r="126">
          <cell r="E126">
            <v>32.6</v>
          </cell>
        </row>
        <row r="127">
          <cell r="E127">
            <v>8.9</v>
          </cell>
        </row>
        <row r="128">
          <cell r="E128">
            <v>41.2</v>
          </cell>
        </row>
        <row r="129">
          <cell r="E129">
            <v>30.5</v>
          </cell>
        </row>
        <row r="130">
          <cell r="E130">
            <v>29</v>
          </cell>
        </row>
        <row r="131">
          <cell r="E131">
            <v>20.2</v>
          </cell>
        </row>
        <row r="132">
          <cell r="E132">
            <v>28.1</v>
          </cell>
        </row>
        <row r="133">
          <cell r="E133">
            <v>15.7</v>
          </cell>
        </row>
        <row r="134">
          <cell r="E134">
            <v>18.100000000000001</v>
          </cell>
        </row>
        <row r="135">
          <cell r="E135">
            <v>30.9</v>
          </cell>
        </row>
        <row r="136">
          <cell r="E136">
            <v>15.3</v>
          </cell>
        </row>
        <row r="137">
          <cell r="E137">
            <v>24.1</v>
          </cell>
        </row>
        <row r="138">
          <cell r="E138">
            <v>214.20000000000002</v>
          </cell>
        </row>
        <row r="140">
          <cell r="E140">
            <v>214.20000000000002</v>
          </cell>
        </row>
        <row r="141">
          <cell r="E141">
            <v>72.8</v>
          </cell>
        </row>
        <row r="142">
          <cell r="E142">
            <v>30.1</v>
          </cell>
        </row>
        <row r="143">
          <cell r="E143">
            <v>55.9</v>
          </cell>
        </row>
        <row r="144">
          <cell r="E144">
            <v>30.9</v>
          </cell>
        </row>
        <row r="145">
          <cell r="E145">
            <v>24.5</v>
          </cell>
        </row>
        <row r="146">
          <cell r="E146">
            <v>84.3</v>
          </cell>
        </row>
        <row r="148">
          <cell r="E148">
            <v>84.3</v>
          </cell>
        </row>
        <row r="149">
          <cell r="E149">
            <v>26.2</v>
          </cell>
        </row>
        <row r="150">
          <cell r="E150">
            <v>14.2</v>
          </cell>
        </row>
        <row r="151">
          <cell r="E151">
            <v>23.1</v>
          </cell>
        </row>
        <row r="152">
          <cell r="E152">
            <v>13.7</v>
          </cell>
        </row>
        <row r="153">
          <cell r="E153">
            <v>7.1</v>
          </cell>
        </row>
        <row r="154">
          <cell r="E154">
            <v>97.399999999999991</v>
          </cell>
        </row>
        <row r="156">
          <cell r="E156">
            <v>97.399999999999991</v>
          </cell>
        </row>
        <row r="157">
          <cell r="E157">
            <v>28</v>
          </cell>
        </row>
        <row r="158">
          <cell r="E158">
            <v>35.5</v>
          </cell>
        </row>
        <row r="159">
          <cell r="E159">
            <v>12.6</v>
          </cell>
        </row>
        <row r="160">
          <cell r="E160">
            <v>21.3</v>
          </cell>
        </row>
        <row r="161">
          <cell r="E161">
            <v>40.200000000000003</v>
          </cell>
        </row>
        <row r="163">
          <cell r="E163">
            <v>40.200000000000003</v>
          </cell>
        </row>
        <row r="164">
          <cell r="E164">
            <v>16.7</v>
          </cell>
        </row>
        <row r="165">
          <cell r="E165">
            <v>8.1999999999999993</v>
          </cell>
        </row>
        <row r="166">
          <cell r="E166">
            <v>2.8</v>
          </cell>
        </row>
        <row r="167">
          <cell r="E167">
            <v>12.5</v>
          </cell>
        </row>
        <row r="168">
          <cell r="E168">
            <v>29.3</v>
          </cell>
        </row>
        <row r="170">
          <cell r="E170">
            <v>29.3</v>
          </cell>
        </row>
        <row r="171">
          <cell r="E171">
            <v>10.8</v>
          </cell>
        </row>
        <row r="172">
          <cell r="E172">
            <v>13.3</v>
          </cell>
        </row>
        <row r="173">
          <cell r="E173">
            <v>5.2</v>
          </cell>
        </row>
        <row r="174">
          <cell r="E174">
            <v>194.8</v>
          </cell>
        </row>
        <row r="176">
          <cell r="E176">
            <v>194.8</v>
          </cell>
        </row>
        <row r="177">
          <cell r="E177">
            <v>39.200000000000003</v>
          </cell>
        </row>
        <row r="178">
          <cell r="E178">
            <v>37.700000000000003</v>
          </cell>
        </row>
        <row r="179">
          <cell r="E179">
            <v>22.8</v>
          </cell>
        </row>
        <row r="180">
          <cell r="E180">
            <v>30.1</v>
          </cell>
        </row>
        <row r="181">
          <cell r="E181">
            <v>14.5</v>
          </cell>
        </row>
        <row r="182">
          <cell r="E182">
            <v>14.9</v>
          </cell>
        </row>
        <row r="183">
          <cell r="E183">
            <v>21.7</v>
          </cell>
        </row>
        <row r="184">
          <cell r="E184">
            <v>13.9</v>
          </cell>
        </row>
      </sheetData>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农业用地"/>
      <sheetName val="公检法司编制"/>
      <sheetName val="行政编制"/>
      <sheetName val="行政机构人员信息"/>
      <sheetName val="农业人口"/>
    </sheetNames>
    <sheetDataSet>
      <sheetData sheetId="0" refreshError="1">
        <row r="4">
          <cell r="E4">
            <v>375575.64000000007</v>
          </cell>
        </row>
        <row r="5">
          <cell r="E5">
            <v>0</v>
          </cell>
        </row>
        <row r="6">
          <cell r="E6">
            <v>375575.64000000007</v>
          </cell>
        </row>
        <row r="7">
          <cell r="E7">
            <v>1853.76</v>
          </cell>
        </row>
        <row r="8">
          <cell r="E8">
            <v>373721.88000000006</v>
          </cell>
        </row>
        <row r="9">
          <cell r="E9">
            <v>19947.699999999997</v>
          </cell>
        </row>
        <row r="10">
          <cell r="E10">
            <v>1853.76</v>
          </cell>
        </row>
        <row r="11">
          <cell r="E11">
            <v>18093.939999999999</v>
          </cell>
        </row>
        <row r="12">
          <cell r="E12">
            <v>0</v>
          </cell>
        </row>
        <row r="13">
          <cell r="E13">
            <v>0</v>
          </cell>
        </row>
        <row r="14">
          <cell r="E14">
            <v>0</v>
          </cell>
        </row>
        <row r="15">
          <cell r="E15">
            <v>0</v>
          </cell>
        </row>
        <row r="16">
          <cell r="E16">
            <v>418.43</v>
          </cell>
        </row>
        <row r="17">
          <cell r="E17">
            <v>1260.0999999999999</v>
          </cell>
        </row>
        <row r="18">
          <cell r="E18">
            <v>1020.6</v>
          </cell>
        </row>
        <row r="19">
          <cell r="E19">
            <v>1189.79</v>
          </cell>
        </row>
        <row r="20">
          <cell r="E20">
            <v>1820.32</v>
          </cell>
        </row>
        <row r="21">
          <cell r="E21">
            <v>1674.46</v>
          </cell>
        </row>
        <row r="22">
          <cell r="E22">
            <v>1326.06</v>
          </cell>
        </row>
        <row r="23">
          <cell r="E23">
            <v>4172.91</v>
          </cell>
        </row>
        <row r="24">
          <cell r="E24">
            <v>1416.99</v>
          </cell>
        </row>
        <row r="25">
          <cell r="E25">
            <v>3794.28</v>
          </cell>
        </row>
        <row r="26">
          <cell r="E26">
            <v>22357.320000000003</v>
          </cell>
        </row>
        <row r="27">
          <cell r="E27">
            <v>0</v>
          </cell>
        </row>
        <row r="28">
          <cell r="E28">
            <v>22357.320000000003</v>
          </cell>
        </row>
        <row r="29">
          <cell r="E29">
            <v>2138.42</v>
          </cell>
        </row>
        <row r="30">
          <cell r="E30">
            <v>1497.69</v>
          </cell>
        </row>
        <row r="31">
          <cell r="E31">
            <v>3162.85</v>
          </cell>
        </row>
        <row r="32">
          <cell r="E32">
            <v>2011.79</v>
          </cell>
        </row>
        <row r="33">
          <cell r="E33">
            <v>1710.45</v>
          </cell>
        </row>
        <row r="34">
          <cell r="E34">
            <v>2762.25</v>
          </cell>
        </row>
        <row r="35">
          <cell r="E35">
            <v>754.43</v>
          </cell>
        </row>
        <row r="36">
          <cell r="E36">
            <v>3699.24</v>
          </cell>
        </row>
        <row r="37">
          <cell r="E37">
            <v>2779.26</v>
          </cell>
        </row>
        <row r="38">
          <cell r="E38">
            <v>1415.28</v>
          </cell>
        </row>
        <row r="39">
          <cell r="E39">
            <v>425.66</v>
          </cell>
        </row>
        <row r="40">
          <cell r="E40">
            <v>28024.700000000004</v>
          </cell>
        </row>
        <row r="41">
          <cell r="E41">
            <v>0</v>
          </cell>
        </row>
        <row r="42">
          <cell r="E42">
            <v>28024.700000000004</v>
          </cell>
        </row>
        <row r="43">
          <cell r="E43">
            <v>1519.34</v>
          </cell>
        </row>
        <row r="44">
          <cell r="E44">
            <v>2480.91</v>
          </cell>
        </row>
        <row r="45">
          <cell r="E45">
            <v>1649.04</v>
          </cell>
        </row>
        <row r="46">
          <cell r="E46">
            <v>5983.79</v>
          </cell>
        </row>
        <row r="47">
          <cell r="E47">
            <v>3216.1</v>
          </cell>
        </row>
        <row r="48">
          <cell r="E48">
            <v>2809.47</v>
          </cell>
        </row>
        <row r="49">
          <cell r="E49">
            <v>2730.06</v>
          </cell>
        </row>
        <row r="50">
          <cell r="E50">
            <v>1885.89</v>
          </cell>
        </row>
        <row r="51">
          <cell r="E51">
            <v>5750.1</v>
          </cell>
        </row>
        <row r="52">
          <cell r="E52">
            <v>14467.53</v>
          </cell>
        </row>
        <row r="53">
          <cell r="E53">
            <v>0</v>
          </cell>
        </row>
        <row r="54">
          <cell r="E54">
            <v>14467.53</v>
          </cell>
        </row>
        <row r="55">
          <cell r="E55">
            <v>888.99</v>
          </cell>
        </row>
        <row r="56">
          <cell r="E56">
            <v>643.92999999999995</v>
          </cell>
        </row>
        <row r="57">
          <cell r="E57">
            <v>688.94</v>
          </cell>
        </row>
        <row r="58">
          <cell r="E58">
            <v>557.6</v>
          </cell>
        </row>
        <row r="59">
          <cell r="E59">
            <v>1216.9100000000001</v>
          </cell>
        </row>
        <row r="60">
          <cell r="E60">
            <v>1541.34</v>
          </cell>
        </row>
        <row r="61">
          <cell r="E61">
            <v>1906.47</v>
          </cell>
        </row>
        <row r="62">
          <cell r="E62">
            <v>4226.8500000000004</v>
          </cell>
        </row>
        <row r="63">
          <cell r="E63">
            <v>2796.5</v>
          </cell>
        </row>
        <row r="64">
          <cell r="E64">
            <v>31657.229999999996</v>
          </cell>
        </row>
        <row r="65">
          <cell r="E65">
            <v>0</v>
          </cell>
        </row>
        <row r="66">
          <cell r="E66">
            <v>31657.229999999996</v>
          </cell>
        </row>
        <row r="67">
          <cell r="E67">
            <v>1518.71</v>
          </cell>
        </row>
        <row r="68">
          <cell r="E68">
            <v>1917.02</v>
          </cell>
        </row>
        <row r="69">
          <cell r="E69">
            <v>2079.96</v>
          </cell>
        </row>
        <row r="70">
          <cell r="E70">
            <v>3779.36</v>
          </cell>
        </row>
        <row r="71">
          <cell r="E71">
            <v>2874.7</v>
          </cell>
        </row>
        <row r="72">
          <cell r="E72">
            <v>3836.86</v>
          </cell>
        </row>
        <row r="73">
          <cell r="E73">
            <v>1582.76</v>
          </cell>
        </row>
        <row r="74">
          <cell r="E74">
            <v>1867.87</v>
          </cell>
        </row>
        <row r="75">
          <cell r="E75">
            <v>1295.98</v>
          </cell>
        </row>
        <row r="76">
          <cell r="E76">
            <v>3550.09</v>
          </cell>
        </row>
        <row r="77">
          <cell r="E77">
            <v>2225.66</v>
          </cell>
        </row>
        <row r="78">
          <cell r="E78">
            <v>2018.05</v>
          </cell>
        </row>
        <row r="79">
          <cell r="E79">
            <v>3110.21</v>
          </cell>
        </row>
        <row r="80">
          <cell r="E80">
            <v>31172.789999999997</v>
          </cell>
        </row>
        <row r="81">
          <cell r="E81">
            <v>0</v>
          </cell>
        </row>
        <row r="82">
          <cell r="E82">
            <v>31172.789999999997</v>
          </cell>
        </row>
        <row r="83">
          <cell r="E83">
            <v>2933.7</v>
          </cell>
        </row>
        <row r="84">
          <cell r="E84">
            <v>3752.45</v>
          </cell>
        </row>
        <row r="85">
          <cell r="E85">
            <v>1504.5</v>
          </cell>
        </row>
        <row r="86">
          <cell r="E86">
            <v>2335.9</v>
          </cell>
        </row>
        <row r="87">
          <cell r="E87">
            <v>2645.98</v>
          </cell>
        </row>
        <row r="88">
          <cell r="E88">
            <v>5011.28</v>
          </cell>
        </row>
        <row r="89">
          <cell r="E89">
            <v>7710.92</v>
          </cell>
        </row>
        <row r="90">
          <cell r="E90">
            <v>5278.06</v>
          </cell>
        </row>
        <row r="91">
          <cell r="E91">
            <v>43913.920000000006</v>
          </cell>
        </row>
        <row r="92">
          <cell r="E92">
            <v>0</v>
          </cell>
        </row>
        <row r="93">
          <cell r="E93">
            <v>43913.920000000006</v>
          </cell>
        </row>
        <row r="94">
          <cell r="E94">
            <v>3846.41</v>
          </cell>
        </row>
        <row r="95">
          <cell r="E95">
            <v>3669.51</v>
          </cell>
        </row>
        <row r="96">
          <cell r="E96">
            <v>5247.93</v>
          </cell>
        </row>
        <row r="97">
          <cell r="E97">
            <v>7448.9</v>
          </cell>
        </row>
        <row r="98">
          <cell r="E98">
            <v>4107.29</v>
          </cell>
        </row>
        <row r="99">
          <cell r="E99">
            <v>4423.29</v>
          </cell>
        </row>
        <row r="100">
          <cell r="E100">
            <v>3427.95</v>
          </cell>
        </row>
        <row r="101">
          <cell r="E101">
            <v>8514.35</v>
          </cell>
        </row>
        <row r="102">
          <cell r="E102">
            <v>1895.35</v>
          </cell>
        </row>
        <row r="103">
          <cell r="E103">
            <v>1332.94</v>
          </cell>
        </row>
        <row r="104">
          <cell r="E104">
            <v>19001.64</v>
          </cell>
        </row>
        <row r="105">
          <cell r="E105">
            <v>0</v>
          </cell>
        </row>
        <row r="106">
          <cell r="E106">
            <v>19001.64</v>
          </cell>
        </row>
        <row r="107">
          <cell r="E107">
            <v>6909.92</v>
          </cell>
        </row>
        <row r="108">
          <cell r="E108">
            <v>5322.16</v>
          </cell>
        </row>
        <row r="109">
          <cell r="E109">
            <v>6769.56</v>
          </cell>
        </row>
        <row r="110">
          <cell r="E110">
            <v>28292.85</v>
          </cell>
        </row>
        <row r="111">
          <cell r="E111">
            <v>0</v>
          </cell>
        </row>
        <row r="112">
          <cell r="E112">
            <v>28292.85</v>
          </cell>
        </row>
        <row r="113">
          <cell r="E113">
            <v>4338.88</v>
          </cell>
        </row>
        <row r="114">
          <cell r="E114">
            <v>3931.15</v>
          </cell>
        </row>
        <row r="115">
          <cell r="E115">
            <v>1439.42</v>
          </cell>
        </row>
        <row r="116">
          <cell r="E116">
            <v>2272.64</v>
          </cell>
        </row>
        <row r="117">
          <cell r="E117">
            <v>1661.85</v>
          </cell>
        </row>
        <row r="118">
          <cell r="E118">
            <v>4048.6</v>
          </cell>
        </row>
        <row r="119">
          <cell r="E119">
            <v>2121.42</v>
          </cell>
        </row>
        <row r="120">
          <cell r="E120">
            <v>1716.3</v>
          </cell>
        </row>
        <row r="121">
          <cell r="E121">
            <v>3232.75</v>
          </cell>
        </row>
        <row r="122">
          <cell r="E122">
            <v>3529.84</v>
          </cell>
        </row>
        <row r="123">
          <cell r="E123">
            <v>27669.040000000001</v>
          </cell>
        </row>
        <row r="124">
          <cell r="E124">
            <v>0</v>
          </cell>
        </row>
        <row r="125">
          <cell r="E125">
            <v>27669.040000000001</v>
          </cell>
        </row>
        <row r="126">
          <cell r="E126">
            <v>1162.29</v>
          </cell>
        </row>
        <row r="127">
          <cell r="E127">
            <v>1862.84</v>
          </cell>
        </row>
        <row r="128">
          <cell r="E128">
            <v>2351.83</v>
          </cell>
        </row>
        <row r="129">
          <cell r="E129">
            <v>2472.16</v>
          </cell>
        </row>
        <row r="130">
          <cell r="E130">
            <v>1502.16</v>
          </cell>
        </row>
        <row r="131">
          <cell r="E131">
            <v>1708.99</v>
          </cell>
        </row>
        <row r="132">
          <cell r="E132">
            <v>2183.3200000000002</v>
          </cell>
        </row>
        <row r="133">
          <cell r="E133">
            <v>2798.94</v>
          </cell>
        </row>
        <row r="134">
          <cell r="E134">
            <v>4406.1499999999996</v>
          </cell>
        </row>
        <row r="135">
          <cell r="E135">
            <v>2698.88</v>
          </cell>
        </row>
        <row r="136">
          <cell r="E136">
            <v>2228.7399999999998</v>
          </cell>
        </row>
        <row r="137">
          <cell r="E137">
            <v>2292.7399999999998</v>
          </cell>
        </row>
        <row r="138">
          <cell r="E138">
            <v>18843.689999999999</v>
          </cell>
        </row>
        <row r="139">
          <cell r="E139">
            <v>0</v>
          </cell>
        </row>
        <row r="140">
          <cell r="E140">
            <v>18843.689999999999</v>
          </cell>
        </row>
        <row r="141">
          <cell r="E141">
            <v>4732.45</v>
          </cell>
        </row>
        <row r="142">
          <cell r="E142">
            <v>1970.32</v>
          </cell>
        </row>
        <row r="143">
          <cell r="E143">
            <v>5651.44</v>
          </cell>
        </row>
        <row r="144">
          <cell r="E144">
            <v>3756.15</v>
          </cell>
        </row>
        <row r="145">
          <cell r="E145">
            <v>2733.33</v>
          </cell>
        </row>
        <row r="146">
          <cell r="E146">
            <v>11035.46</v>
          </cell>
        </row>
        <row r="147">
          <cell r="E147">
            <v>0</v>
          </cell>
        </row>
        <row r="148">
          <cell r="E148">
            <v>11035.46</v>
          </cell>
        </row>
        <row r="149">
          <cell r="E149">
            <v>2873.12</v>
          </cell>
        </row>
        <row r="150">
          <cell r="E150">
            <v>1139.3599999999999</v>
          </cell>
        </row>
        <row r="151">
          <cell r="E151">
            <v>4262.71</v>
          </cell>
        </row>
        <row r="152">
          <cell r="E152">
            <v>1842.7</v>
          </cell>
        </row>
        <row r="153">
          <cell r="E153">
            <v>917.57</v>
          </cell>
        </row>
        <row r="154">
          <cell r="E154">
            <v>20014.21</v>
          </cell>
        </row>
        <row r="155">
          <cell r="E155">
            <v>0</v>
          </cell>
        </row>
        <row r="156">
          <cell r="E156">
            <v>20014.21</v>
          </cell>
        </row>
        <row r="157">
          <cell r="E157">
            <v>7115.93</v>
          </cell>
        </row>
        <row r="158">
          <cell r="E158">
            <v>4826.1899999999996</v>
          </cell>
        </row>
        <row r="159">
          <cell r="E159">
            <v>2147.27</v>
          </cell>
        </row>
        <row r="160">
          <cell r="E160">
            <v>5924.82</v>
          </cell>
        </row>
        <row r="161">
          <cell r="E161">
            <v>14417.550000000001</v>
          </cell>
        </row>
        <row r="162">
          <cell r="E162">
            <v>0</v>
          </cell>
        </row>
        <row r="163">
          <cell r="E163">
            <v>14417.550000000001</v>
          </cell>
        </row>
        <row r="164">
          <cell r="E164">
            <v>4381.3500000000004</v>
          </cell>
        </row>
        <row r="165">
          <cell r="E165">
            <v>2731.01</v>
          </cell>
        </row>
        <row r="166">
          <cell r="E166">
            <v>4263.76</v>
          </cell>
        </row>
        <row r="167">
          <cell r="E167">
            <v>3041.43</v>
          </cell>
        </row>
        <row r="168">
          <cell r="E168">
            <v>21199.14</v>
          </cell>
        </row>
        <row r="169">
          <cell r="E169">
            <v>0</v>
          </cell>
        </row>
        <row r="170">
          <cell r="E170">
            <v>21199.14</v>
          </cell>
        </row>
        <row r="171">
          <cell r="E171">
            <v>10549.99</v>
          </cell>
        </row>
        <row r="172">
          <cell r="E172">
            <v>4454.9799999999996</v>
          </cell>
        </row>
        <row r="173">
          <cell r="E173">
            <v>6194.17</v>
          </cell>
        </row>
        <row r="174">
          <cell r="E174">
            <v>23560.87</v>
          </cell>
        </row>
        <row r="175">
          <cell r="E175">
            <v>0</v>
          </cell>
        </row>
        <row r="176">
          <cell r="E176">
            <v>23560.87</v>
          </cell>
        </row>
        <row r="177">
          <cell r="E177">
            <v>3343.07</v>
          </cell>
        </row>
        <row r="178">
          <cell r="E178">
            <v>3624.17</v>
          </cell>
        </row>
        <row r="179">
          <cell r="E179">
            <v>2572.23</v>
          </cell>
        </row>
        <row r="180">
          <cell r="E180">
            <v>3222.5</v>
          </cell>
        </row>
        <row r="181">
          <cell r="E181">
            <v>2529.9299999999998</v>
          </cell>
        </row>
        <row r="182">
          <cell r="E182">
            <v>2152.21</v>
          </cell>
        </row>
        <row r="183">
          <cell r="E183">
            <v>3655.05</v>
          </cell>
        </row>
        <row r="184">
          <cell r="E184">
            <v>2461.71</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人员支出"/>
      <sheetName val="合计"/>
      <sheetName val="农业用地"/>
    </sheetNames>
    <sheetDataSet>
      <sheetData sheetId="0" refreshError="1"/>
      <sheetData sheetId="1" refreshError="1">
        <row r="4">
          <cell r="E4">
            <v>2515798</v>
          </cell>
        </row>
        <row r="6">
          <cell r="E6">
            <v>2515798</v>
          </cell>
        </row>
        <row r="7">
          <cell r="E7">
            <v>277069</v>
          </cell>
        </row>
        <row r="8">
          <cell r="E8">
            <v>2238729</v>
          </cell>
        </row>
        <row r="9">
          <cell r="E9">
            <v>301163</v>
          </cell>
        </row>
        <row r="10">
          <cell r="E10">
            <v>62032</v>
          </cell>
        </row>
        <row r="11">
          <cell r="E11">
            <v>239131</v>
          </cell>
        </row>
        <row r="12">
          <cell r="E12">
            <v>19568</v>
          </cell>
        </row>
        <row r="13">
          <cell r="E13">
            <v>21063</v>
          </cell>
        </row>
        <row r="14">
          <cell r="E14">
            <v>13503</v>
          </cell>
        </row>
        <row r="15">
          <cell r="E15">
            <v>24200</v>
          </cell>
        </row>
        <row r="16">
          <cell r="E16">
            <v>10714</v>
          </cell>
        </row>
        <row r="17">
          <cell r="E17">
            <v>14942</v>
          </cell>
        </row>
        <row r="18">
          <cell r="E18">
            <v>10352</v>
          </cell>
        </row>
        <row r="19">
          <cell r="E19">
            <v>14135</v>
          </cell>
        </row>
        <row r="20">
          <cell r="E20">
            <v>17422</v>
          </cell>
        </row>
        <row r="21">
          <cell r="E21">
            <v>15052</v>
          </cell>
        </row>
        <row r="22">
          <cell r="E22">
            <v>16026</v>
          </cell>
        </row>
        <row r="23">
          <cell r="E23">
            <v>20761</v>
          </cell>
        </row>
        <row r="24">
          <cell r="E24">
            <v>18598</v>
          </cell>
        </row>
        <row r="25">
          <cell r="E25">
            <v>22795</v>
          </cell>
        </row>
        <row r="26">
          <cell r="E26">
            <v>229904</v>
          </cell>
        </row>
        <row r="27">
          <cell r="E27">
            <v>16249</v>
          </cell>
        </row>
        <row r="28">
          <cell r="E28">
            <v>213655</v>
          </cell>
        </row>
        <row r="29">
          <cell r="E29">
            <v>31560</v>
          </cell>
        </row>
        <row r="30">
          <cell r="E30">
            <v>17334</v>
          </cell>
        </row>
        <row r="31">
          <cell r="E31">
            <v>21016</v>
          </cell>
        </row>
        <row r="32">
          <cell r="E32">
            <v>15770</v>
          </cell>
        </row>
        <row r="33">
          <cell r="E33">
            <v>12889</v>
          </cell>
        </row>
        <row r="34">
          <cell r="E34">
            <v>19357</v>
          </cell>
        </row>
        <row r="35">
          <cell r="E35">
            <v>10320</v>
          </cell>
        </row>
        <row r="36">
          <cell r="E36">
            <v>41393</v>
          </cell>
        </row>
        <row r="37">
          <cell r="E37">
            <v>18764</v>
          </cell>
        </row>
        <row r="38">
          <cell r="E38">
            <v>17831</v>
          </cell>
        </row>
        <row r="39">
          <cell r="E39">
            <v>7421</v>
          </cell>
        </row>
        <row r="40">
          <cell r="E40">
            <v>271463</v>
          </cell>
        </row>
        <row r="41">
          <cell r="E41">
            <v>23934</v>
          </cell>
        </row>
        <row r="42">
          <cell r="E42">
            <v>247529</v>
          </cell>
        </row>
        <row r="43">
          <cell r="E43">
            <v>27058</v>
          </cell>
        </row>
        <row r="44">
          <cell r="E44">
            <v>18092</v>
          </cell>
        </row>
        <row r="45">
          <cell r="E45">
            <v>12628</v>
          </cell>
        </row>
        <row r="46">
          <cell r="E46">
            <v>55666</v>
          </cell>
        </row>
        <row r="47">
          <cell r="E47">
            <v>26409</v>
          </cell>
        </row>
        <row r="48">
          <cell r="E48">
            <v>25380</v>
          </cell>
        </row>
        <row r="49">
          <cell r="E49">
            <v>18602</v>
          </cell>
        </row>
        <row r="50">
          <cell r="E50">
            <v>27529</v>
          </cell>
        </row>
        <row r="51">
          <cell r="E51">
            <v>36165</v>
          </cell>
        </row>
        <row r="52">
          <cell r="E52">
            <v>146623</v>
          </cell>
        </row>
        <row r="53">
          <cell r="E53">
            <v>18743</v>
          </cell>
        </row>
        <row r="54">
          <cell r="E54">
            <v>127880</v>
          </cell>
        </row>
        <row r="55">
          <cell r="E55">
            <v>19482</v>
          </cell>
        </row>
        <row r="56">
          <cell r="E56">
            <v>15415</v>
          </cell>
        </row>
        <row r="57">
          <cell r="E57">
            <v>14988</v>
          </cell>
        </row>
        <row r="58">
          <cell r="E58">
            <v>10803</v>
          </cell>
        </row>
        <row r="59">
          <cell r="E59">
            <v>12439</v>
          </cell>
        </row>
        <row r="60">
          <cell r="E60">
            <v>12069</v>
          </cell>
        </row>
        <row r="61">
          <cell r="E61">
            <v>12414</v>
          </cell>
        </row>
        <row r="62">
          <cell r="E62">
            <v>16333</v>
          </cell>
        </row>
        <row r="63">
          <cell r="E63">
            <v>13937</v>
          </cell>
        </row>
        <row r="64">
          <cell r="E64">
            <v>235354</v>
          </cell>
        </row>
        <row r="65">
          <cell r="E65">
            <v>14822</v>
          </cell>
        </row>
        <row r="66">
          <cell r="E66">
            <v>220532</v>
          </cell>
        </row>
        <row r="67">
          <cell r="E67">
            <v>24351</v>
          </cell>
        </row>
        <row r="68">
          <cell r="E68">
            <v>16397</v>
          </cell>
        </row>
        <row r="69">
          <cell r="E69">
            <v>16633</v>
          </cell>
        </row>
        <row r="70">
          <cell r="E70">
            <v>25149</v>
          </cell>
        </row>
        <row r="71">
          <cell r="E71">
            <v>17758</v>
          </cell>
        </row>
        <row r="72">
          <cell r="E72">
            <v>23577</v>
          </cell>
        </row>
        <row r="73">
          <cell r="E73">
            <v>19056</v>
          </cell>
        </row>
        <row r="74">
          <cell r="E74">
            <v>10622</v>
          </cell>
        </row>
        <row r="75">
          <cell r="E75">
            <v>8008</v>
          </cell>
        </row>
        <row r="76">
          <cell r="E76">
            <v>15907</v>
          </cell>
        </row>
        <row r="77">
          <cell r="E77">
            <v>17339</v>
          </cell>
        </row>
        <row r="78">
          <cell r="E78">
            <v>14551</v>
          </cell>
        </row>
        <row r="79">
          <cell r="E79">
            <v>11184</v>
          </cell>
        </row>
        <row r="80">
          <cell r="E80">
            <v>189907</v>
          </cell>
        </row>
        <row r="81">
          <cell r="E81">
            <v>17468</v>
          </cell>
        </row>
        <row r="82">
          <cell r="E82">
            <v>172439</v>
          </cell>
        </row>
        <row r="83">
          <cell r="E83">
            <v>23106</v>
          </cell>
        </row>
        <row r="84">
          <cell r="E84">
            <v>21717</v>
          </cell>
        </row>
        <row r="85">
          <cell r="E85">
            <v>16932</v>
          </cell>
        </row>
        <row r="86">
          <cell r="E86">
            <v>17350</v>
          </cell>
        </row>
        <row r="87">
          <cell r="E87">
            <v>21060</v>
          </cell>
        </row>
        <row r="88">
          <cell r="E88">
            <v>22399</v>
          </cell>
        </row>
        <row r="89">
          <cell r="E89">
            <v>29105</v>
          </cell>
        </row>
        <row r="90">
          <cell r="E90">
            <v>20770</v>
          </cell>
        </row>
        <row r="91">
          <cell r="E91">
            <v>160325</v>
          </cell>
        </row>
        <row r="92">
          <cell r="E92">
            <v>14349</v>
          </cell>
        </row>
        <row r="93">
          <cell r="E93">
            <v>145976</v>
          </cell>
        </row>
        <row r="94">
          <cell r="E94">
            <v>13402</v>
          </cell>
        </row>
        <row r="95">
          <cell r="E95">
            <v>14223</v>
          </cell>
        </row>
        <row r="96">
          <cell r="E96">
            <v>18693</v>
          </cell>
        </row>
        <row r="97">
          <cell r="E97">
            <v>16105</v>
          </cell>
        </row>
        <row r="98">
          <cell r="E98">
            <v>13049</v>
          </cell>
        </row>
        <row r="99">
          <cell r="E99">
            <v>18431</v>
          </cell>
        </row>
        <row r="100">
          <cell r="E100">
            <v>9337</v>
          </cell>
        </row>
        <row r="101">
          <cell r="E101">
            <v>24055</v>
          </cell>
        </row>
        <row r="102">
          <cell r="E102">
            <v>9320</v>
          </cell>
        </row>
        <row r="103">
          <cell r="E103">
            <v>9361</v>
          </cell>
        </row>
        <row r="104">
          <cell r="E104">
            <v>62084</v>
          </cell>
        </row>
        <row r="105">
          <cell r="E105">
            <v>10478</v>
          </cell>
        </row>
        <row r="106">
          <cell r="E106">
            <v>51606</v>
          </cell>
        </row>
        <row r="107">
          <cell r="E107">
            <v>19701</v>
          </cell>
        </row>
        <row r="108">
          <cell r="E108">
            <v>17180</v>
          </cell>
        </row>
        <row r="109">
          <cell r="E109">
            <v>14725</v>
          </cell>
        </row>
        <row r="110">
          <cell r="E110">
            <v>179149</v>
          </cell>
        </row>
        <row r="111">
          <cell r="E111">
            <v>22802</v>
          </cell>
        </row>
        <row r="112">
          <cell r="E112">
            <v>156347</v>
          </cell>
        </row>
        <row r="113">
          <cell r="E113">
            <v>23422</v>
          </cell>
        </row>
        <row r="114">
          <cell r="E114">
            <v>11323</v>
          </cell>
        </row>
        <row r="115">
          <cell r="E115">
            <v>12990</v>
          </cell>
        </row>
        <row r="116">
          <cell r="E116">
            <v>14633</v>
          </cell>
        </row>
        <row r="117">
          <cell r="E117">
            <v>14309</v>
          </cell>
        </row>
        <row r="118">
          <cell r="E118">
            <v>16862</v>
          </cell>
        </row>
        <row r="119">
          <cell r="E119">
            <v>10548</v>
          </cell>
        </row>
        <row r="120">
          <cell r="E120">
            <v>14584</v>
          </cell>
        </row>
        <row r="121">
          <cell r="E121">
            <v>16400</v>
          </cell>
        </row>
        <row r="122">
          <cell r="E122">
            <v>21276</v>
          </cell>
        </row>
        <row r="123">
          <cell r="E123">
            <v>209707</v>
          </cell>
        </row>
        <row r="124">
          <cell r="E124">
            <v>18779</v>
          </cell>
        </row>
        <row r="125">
          <cell r="E125">
            <v>190928</v>
          </cell>
        </row>
        <row r="126">
          <cell r="E126">
            <v>25777</v>
          </cell>
        </row>
        <row r="127">
          <cell r="E127">
            <v>9892</v>
          </cell>
        </row>
        <row r="128">
          <cell r="E128">
            <v>19641</v>
          </cell>
        </row>
        <row r="129">
          <cell r="E129">
            <v>19175</v>
          </cell>
        </row>
        <row r="130">
          <cell r="E130">
            <v>15589</v>
          </cell>
        </row>
        <row r="131">
          <cell r="E131">
            <v>12382</v>
          </cell>
        </row>
        <row r="132">
          <cell r="E132">
            <v>16335</v>
          </cell>
        </row>
        <row r="133">
          <cell r="E133">
            <v>12590</v>
          </cell>
        </row>
        <row r="134">
          <cell r="E134">
            <v>13781</v>
          </cell>
        </row>
        <row r="135">
          <cell r="E135">
            <v>17782</v>
          </cell>
        </row>
        <row r="136">
          <cell r="E136">
            <v>12789</v>
          </cell>
        </row>
        <row r="137">
          <cell r="E137">
            <v>15195</v>
          </cell>
        </row>
        <row r="138">
          <cell r="E138">
            <v>124132</v>
          </cell>
        </row>
        <row r="139">
          <cell r="E139">
            <v>10684</v>
          </cell>
        </row>
        <row r="140">
          <cell r="E140">
            <v>113448</v>
          </cell>
        </row>
        <row r="141">
          <cell r="E141">
            <v>32450</v>
          </cell>
        </row>
        <row r="142">
          <cell r="E142">
            <v>16267</v>
          </cell>
        </row>
        <row r="143">
          <cell r="E143">
            <v>30875</v>
          </cell>
        </row>
        <row r="144">
          <cell r="E144">
            <v>17760</v>
          </cell>
        </row>
        <row r="145">
          <cell r="E145">
            <v>16096</v>
          </cell>
        </row>
        <row r="146">
          <cell r="E146">
            <v>88372</v>
          </cell>
        </row>
        <row r="147">
          <cell r="E147">
            <v>12540</v>
          </cell>
        </row>
        <row r="148">
          <cell r="E148">
            <v>75832</v>
          </cell>
        </row>
        <row r="149">
          <cell r="E149">
            <v>19118</v>
          </cell>
        </row>
        <row r="150">
          <cell r="E150">
            <v>12604</v>
          </cell>
        </row>
        <row r="151">
          <cell r="E151">
            <v>19005</v>
          </cell>
        </row>
        <row r="152">
          <cell r="E152">
            <v>13153</v>
          </cell>
        </row>
        <row r="153">
          <cell r="E153">
            <v>11952</v>
          </cell>
        </row>
        <row r="154">
          <cell r="E154">
            <v>86361</v>
          </cell>
        </row>
        <row r="155">
          <cell r="E155">
            <v>8272</v>
          </cell>
        </row>
        <row r="156">
          <cell r="E156">
            <v>78089</v>
          </cell>
        </row>
        <row r="157">
          <cell r="E157">
            <v>23753</v>
          </cell>
        </row>
        <row r="158">
          <cell r="E158">
            <v>23148</v>
          </cell>
        </row>
        <row r="159">
          <cell r="E159">
            <v>14093</v>
          </cell>
        </row>
        <row r="160">
          <cell r="E160">
            <v>17095</v>
          </cell>
        </row>
        <row r="161">
          <cell r="E161">
            <v>48731</v>
          </cell>
        </row>
        <row r="162">
          <cell r="E162">
            <v>6764</v>
          </cell>
        </row>
        <row r="163">
          <cell r="E163">
            <v>41967</v>
          </cell>
        </row>
        <row r="164">
          <cell r="E164">
            <v>14721</v>
          </cell>
        </row>
        <row r="165">
          <cell r="E165">
            <v>8901</v>
          </cell>
        </row>
        <row r="166">
          <cell r="E166">
            <v>5366</v>
          </cell>
        </row>
        <row r="167">
          <cell r="E167">
            <v>12979</v>
          </cell>
        </row>
        <row r="168">
          <cell r="E168">
            <v>51248</v>
          </cell>
        </row>
        <row r="169">
          <cell r="E169">
            <v>8073</v>
          </cell>
        </row>
        <row r="170">
          <cell r="E170">
            <v>43175</v>
          </cell>
        </row>
        <row r="171">
          <cell r="E171">
            <v>18536</v>
          </cell>
        </row>
        <row r="172">
          <cell r="E172">
            <v>15509</v>
          </cell>
        </row>
        <row r="173">
          <cell r="E173">
            <v>9130</v>
          </cell>
        </row>
        <row r="174">
          <cell r="E174">
            <v>131275</v>
          </cell>
        </row>
        <row r="175">
          <cell r="E175">
            <v>11080</v>
          </cell>
        </row>
        <row r="176">
          <cell r="E176">
            <v>120195</v>
          </cell>
        </row>
        <row r="177">
          <cell r="E177">
            <v>18841</v>
          </cell>
        </row>
        <row r="178">
          <cell r="E178">
            <v>17716</v>
          </cell>
        </row>
        <row r="179">
          <cell r="E179">
            <v>16633</v>
          </cell>
        </row>
        <row r="180">
          <cell r="E180">
            <v>15601</v>
          </cell>
        </row>
        <row r="181">
          <cell r="E181">
            <v>11601</v>
          </cell>
        </row>
        <row r="182">
          <cell r="E182">
            <v>11732</v>
          </cell>
        </row>
        <row r="183">
          <cell r="E183">
            <v>15888</v>
          </cell>
        </row>
        <row r="184">
          <cell r="E184">
            <v>12183</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事业发展"/>
      <sheetName val="编码"/>
      <sheetName val="人员支出"/>
    </sheetNames>
    <sheetDataSet>
      <sheetData sheetId="0" refreshError="1"/>
      <sheetData sheetId="1" refreshError="1">
        <row r="4">
          <cell r="E4">
            <v>286760.25</v>
          </cell>
        </row>
        <row r="5">
          <cell r="E5">
            <v>0</v>
          </cell>
        </row>
        <row r="6">
          <cell r="E6">
            <v>286760.25</v>
          </cell>
        </row>
        <row r="7">
          <cell r="E7">
            <v>0</v>
          </cell>
        </row>
        <row r="8">
          <cell r="E8">
            <v>286760.25</v>
          </cell>
        </row>
        <row r="9">
          <cell r="E9">
            <v>31018.9</v>
          </cell>
        </row>
        <row r="10">
          <cell r="E10">
            <v>0</v>
          </cell>
        </row>
        <row r="11">
          <cell r="E11">
            <v>31018.9</v>
          </cell>
        </row>
        <row r="12">
          <cell r="E12">
            <v>2861.1000000000004</v>
          </cell>
        </row>
        <row r="13">
          <cell r="E13">
            <v>3195.5000000000005</v>
          </cell>
        </row>
        <row r="14">
          <cell r="E14">
            <v>2174.7000000000003</v>
          </cell>
        </row>
        <row r="15">
          <cell r="E15">
            <v>3777.4</v>
          </cell>
        </row>
        <row r="16">
          <cell r="E16">
            <v>979.00000000000011</v>
          </cell>
        </row>
        <row r="17">
          <cell r="E17">
            <v>1653.3000000000002</v>
          </cell>
        </row>
        <row r="18">
          <cell r="E18">
            <v>854.7</v>
          </cell>
        </row>
        <row r="19">
          <cell r="E19">
            <v>1690.7</v>
          </cell>
        </row>
        <row r="20">
          <cell r="E20">
            <v>2514.6000000000004</v>
          </cell>
        </row>
        <row r="21">
          <cell r="E21">
            <v>1417.9</v>
          </cell>
        </row>
        <row r="22">
          <cell r="E22">
            <v>2117.5</v>
          </cell>
        </row>
        <row r="23">
          <cell r="E23">
            <v>2779.7000000000003</v>
          </cell>
        </row>
        <row r="24">
          <cell r="E24">
            <v>1882.1000000000001</v>
          </cell>
        </row>
        <row r="25">
          <cell r="E25">
            <v>3120.7000000000003</v>
          </cell>
        </row>
        <row r="26">
          <cell r="E26">
            <v>37705.5</v>
          </cell>
        </row>
        <row r="27">
          <cell r="E27">
            <v>0</v>
          </cell>
        </row>
        <row r="28">
          <cell r="E28">
            <v>37705.5</v>
          </cell>
        </row>
        <row r="29">
          <cell r="E29">
            <v>4932.3999999999996</v>
          </cell>
        </row>
        <row r="30">
          <cell r="E30">
            <v>2185.9499999999998</v>
          </cell>
        </row>
        <row r="31">
          <cell r="E31">
            <v>3531.1499999999996</v>
          </cell>
        </row>
        <row r="32">
          <cell r="E32">
            <v>2305.65</v>
          </cell>
        </row>
        <row r="33">
          <cell r="E33">
            <v>1918.05</v>
          </cell>
        </row>
        <row r="34">
          <cell r="E34">
            <v>3157.7999999999997</v>
          </cell>
        </row>
        <row r="35">
          <cell r="E35">
            <v>1047.8499999999999</v>
          </cell>
        </row>
        <row r="36">
          <cell r="E36">
            <v>9337.5499999999993</v>
          </cell>
        </row>
        <row r="37">
          <cell r="E37">
            <v>5075.8499999999995</v>
          </cell>
        </row>
        <row r="38">
          <cell r="E38">
            <v>3406.7</v>
          </cell>
        </row>
        <row r="39">
          <cell r="E39">
            <v>806.55</v>
          </cell>
        </row>
        <row r="40">
          <cell r="E40">
            <v>30772.55</v>
          </cell>
        </row>
        <row r="41">
          <cell r="E41">
            <v>0</v>
          </cell>
        </row>
        <row r="42">
          <cell r="E42">
            <v>30772.55</v>
          </cell>
        </row>
        <row r="43">
          <cell r="E43">
            <v>3133.95</v>
          </cell>
        </row>
        <row r="44">
          <cell r="E44">
            <v>2126.6999999999998</v>
          </cell>
        </row>
        <row r="45">
          <cell r="E45">
            <v>1093.0999999999999</v>
          </cell>
        </row>
        <row r="46">
          <cell r="E46">
            <v>7596.45</v>
          </cell>
        </row>
        <row r="47">
          <cell r="E47">
            <v>3441.65</v>
          </cell>
        </row>
        <row r="48">
          <cell r="E48">
            <v>3113.5499999999997</v>
          </cell>
        </row>
        <row r="49">
          <cell r="E49">
            <v>2046.8</v>
          </cell>
        </row>
        <row r="50">
          <cell r="E50">
            <v>3088.0499999999997</v>
          </cell>
        </row>
        <row r="51">
          <cell r="E51">
            <v>5132.3</v>
          </cell>
        </row>
        <row r="52">
          <cell r="E52">
            <v>10673.600000000002</v>
          </cell>
        </row>
        <row r="53">
          <cell r="E53">
            <v>0</v>
          </cell>
        </row>
        <row r="54">
          <cell r="E54">
            <v>10673.600000000002</v>
          </cell>
        </row>
        <row r="55">
          <cell r="E55">
            <v>1783.2</v>
          </cell>
        </row>
        <row r="56">
          <cell r="E56">
            <v>1238.4000000000001</v>
          </cell>
        </row>
        <row r="57">
          <cell r="E57">
            <v>1414.4</v>
          </cell>
        </row>
        <row r="58">
          <cell r="E58">
            <v>697.6</v>
          </cell>
        </row>
        <row r="59">
          <cell r="E59">
            <v>1112.8</v>
          </cell>
        </row>
        <row r="60">
          <cell r="E60">
            <v>1001.6</v>
          </cell>
        </row>
        <row r="61">
          <cell r="E61">
            <v>670.40000000000009</v>
          </cell>
        </row>
        <row r="62">
          <cell r="E62">
            <v>1805.6000000000001</v>
          </cell>
        </row>
        <row r="63">
          <cell r="E63">
            <v>949.6</v>
          </cell>
        </row>
        <row r="64">
          <cell r="E64">
            <v>23827.5</v>
          </cell>
        </row>
        <row r="65">
          <cell r="E65">
            <v>0</v>
          </cell>
        </row>
        <row r="66">
          <cell r="E66">
            <v>23827.5</v>
          </cell>
        </row>
        <row r="67">
          <cell r="E67">
            <v>2309.25</v>
          </cell>
        </row>
        <row r="68">
          <cell r="E68">
            <v>1620.75</v>
          </cell>
        </row>
        <row r="69">
          <cell r="E69">
            <v>1917</v>
          </cell>
        </row>
        <row r="70">
          <cell r="E70">
            <v>2962.5</v>
          </cell>
        </row>
        <row r="71">
          <cell r="E71">
            <v>1782</v>
          </cell>
        </row>
        <row r="72">
          <cell r="E72">
            <v>2362.5</v>
          </cell>
        </row>
        <row r="73">
          <cell r="E73">
            <v>2642.25</v>
          </cell>
        </row>
        <row r="74">
          <cell r="E74">
            <v>689.25</v>
          </cell>
        </row>
        <row r="75">
          <cell r="E75">
            <v>405.75</v>
          </cell>
        </row>
        <row r="76">
          <cell r="E76">
            <v>1662.75</v>
          </cell>
        </row>
        <row r="77">
          <cell r="E77">
            <v>2803.5</v>
          </cell>
        </row>
        <row r="78">
          <cell r="E78">
            <v>1704.75</v>
          </cell>
        </row>
        <row r="79">
          <cell r="E79">
            <v>965.25</v>
          </cell>
        </row>
        <row r="80">
          <cell r="E80">
            <v>21527.95</v>
          </cell>
        </row>
        <row r="81">
          <cell r="E81">
            <v>0</v>
          </cell>
        </row>
        <row r="82">
          <cell r="E82">
            <v>21527.95</v>
          </cell>
        </row>
        <row r="83">
          <cell r="E83">
            <v>2378.7999999999997</v>
          </cell>
        </row>
        <row r="84">
          <cell r="E84">
            <v>2726.5</v>
          </cell>
        </row>
        <row r="85">
          <cell r="E85">
            <v>1825.8999999999999</v>
          </cell>
        </row>
        <row r="86">
          <cell r="E86">
            <v>1919</v>
          </cell>
        </row>
        <row r="87">
          <cell r="E87">
            <v>2356.9499999999998</v>
          </cell>
        </row>
        <row r="88">
          <cell r="E88">
            <v>2933.6</v>
          </cell>
        </row>
        <row r="89">
          <cell r="E89">
            <v>4844.05</v>
          </cell>
        </row>
        <row r="90">
          <cell r="E90">
            <v>2543.15</v>
          </cell>
        </row>
        <row r="91">
          <cell r="E91">
            <v>24923.95</v>
          </cell>
        </row>
        <row r="92">
          <cell r="E92">
            <v>0</v>
          </cell>
        </row>
        <row r="93">
          <cell r="E93">
            <v>24923.95</v>
          </cell>
        </row>
        <row r="94">
          <cell r="E94">
            <v>2097.6</v>
          </cell>
        </row>
        <row r="95">
          <cell r="E95">
            <v>2370.1499999999996</v>
          </cell>
        </row>
        <row r="96">
          <cell r="E96">
            <v>3279.7999999999997</v>
          </cell>
        </row>
        <row r="97">
          <cell r="E97">
            <v>3265.9999999999995</v>
          </cell>
        </row>
        <row r="98">
          <cell r="E98">
            <v>3331.5499999999997</v>
          </cell>
        </row>
        <row r="99">
          <cell r="E99">
            <v>4428.6499999999996</v>
          </cell>
        </row>
        <row r="100">
          <cell r="E100">
            <v>749.8</v>
          </cell>
        </row>
        <row r="101">
          <cell r="E101">
            <v>3579.95</v>
          </cell>
        </row>
        <row r="102">
          <cell r="E102">
            <v>830.3</v>
          </cell>
        </row>
        <row r="103">
          <cell r="E103">
            <v>990.15</v>
          </cell>
        </row>
        <row r="104">
          <cell r="E104">
            <v>5870.4</v>
          </cell>
        </row>
        <row r="105">
          <cell r="E105">
            <v>0</v>
          </cell>
        </row>
        <row r="106">
          <cell r="E106">
            <v>5870.4</v>
          </cell>
        </row>
        <row r="107">
          <cell r="E107">
            <v>2526</v>
          </cell>
        </row>
        <row r="108">
          <cell r="E108">
            <v>2000.3999999999999</v>
          </cell>
        </row>
        <row r="109">
          <cell r="E109">
            <v>1344</v>
          </cell>
        </row>
        <row r="110">
          <cell r="E110">
            <v>15221</v>
          </cell>
        </row>
        <row r="111">
          <cell r="E111">
            <v>0</v>
          </cell>
        </row>
        <row r="112">
          <cell r="E112">
            <v>15221</v>
          </cell>
        </row>
        <row r="113">
          <cell r="E113">
            <v>2912</v>
          </cell>
        </row>
        <row r="114">
          <cell r="E114">
            <v>910</v>
          </cell>
        </row>
        <row r="115">
          <cell r="E115">
            <v>1170</v>
          </cell>
        </row>
        <row r="116">
          <cell r="E116">
            <v>1463</v>
          </cell>
        </row>
        <row r="117">
          <cell r="E117">
            <v>1172</v>
          </cell>
        </row>
        <row r="118">
          <cell r="E118">
            <v>1582</v>
          </cell>
        </row>
        <row r="119">
          <cell r="E119">
            <v>614</v>
          </cell>
        </row>
        <row r="120">
          <cell r="E120">
            <v>1295</v>
          </cell>
        </row>
        <row r="121">
          <cell r="E121">
            <v>1630</v>
          </cell>
        </row>
        <row r="122">
          <cell r="E122">
            <v>2473</v>
          </cell>
        </row>
        <row r="123">
          <cell r="E123">
            <v>21658.5</v>
          </cell>
        </row>
        <row r="124">
          <cell r="E124">
            <v>0</v>
          </cell>
        </row>
        <row r="125">
          <cell r="E125">
            <v>21658.5</v>
          </cell>
        </row>
        <row r="126">
          <cell r="E126">
            <v>3048.3</v>
          </cell>
        </row>
        <row r="127">
          <cell r="E127">
            <v>768.6</v>
          </cell>
        </row>
        <row r="128">
          <cell r="E128">
            <v>2628.9</v>
          </cell>
        </row>
        <row r="129">
          <cell r="E129">
            <v>2423.7000000000003</v>
          </cell>
        </row>
        <row r="130">
          <cell r="E130">
            <v>2149.2000000000003</v>
          </cell>
        </row>
        <row r="131">
          <cell r="E131">
            <v>1435.5</v>
          </cell>
        </row>
        <row r="132">
          <cell r="E132">
            <v>2035.8</v>
          </cell>
        </row>
        <row r="133">
          <cell r="E133">
            <v>1006.2</v>
          </cell>
        </row>
        <row r="134">
          <cell r="E134">
            <v>1165.5</v>
          </cell>
        </row>
        <row r="135">
          <cell r="E135">
            <v>2004.3</v>
          </cell>
        </row>
        <row r="136">
          <cell r="E136">
            <v>1237.5</v>
          </cell>
        </row>
        <row r="137">
          <cell r="E137">
            <v>1755</v>
          </cell>
        </row>
        <row r="138">
          <cell r="E138">
            <v>23334.15</v>
          </cell>
        </row>
        <row r="139">
          <cell r="E139">
            <v>0</v>
          </cell>
        </row>
        <row r="140">
          <cell r="E140">
            <v>23334.15</v>
          </cell>
        </row>
        <row r="141">
          <cell r="E141">
            <v>7325.85</v>
          </cell>
        </row>
        <row r="142">
          <cell r="E142">
            <v>4288.2</v>
          </cell>
        </row>
        <row r="143">
          <cell r="E143">
            <v>6344.1</v>
          </cell>
        </row>
        <row r="144">
          <cell r="E144">
            <v>2794.05</v>
          </cell>
        </row>
        <row r="145">
          <cell r="E145">
            <v>2581.9500000000003</v>
          </cell>
        </row>
        <row r="146">
          <cell r="E146">
            <v>6548.85</v>
          </cell>
        </row>
        <row r="147">
          <cell r="E147">
            <v>0</v>
          </cell>
        </row>
        <row r="148">
          <cell r="E148">
            <v>6548.85</v>
          </cell>
        </row>
        <row r="149">
          <cell r="E149">
            <v>2064.3000000000002</v>
          </cell>
        </row>
        <row r="150">
          <cell r="E150">
            <v>1044.75</v>
          </cell>
        </row>
        <row r="151">
          <cell r="E151">
            <v>1627.5</v>
          </cell>
        </row>
        <row r="152">
          <cell r="E152">
            <v>1076.25</v>
          </cell>
        </row>
        <row r="153">
          <cell r="E153">
            <v>736.05000000000007</v>
          </cell>
        </row>
        <row r="154">
          <cell r="E154">
            <v>8721.9000000000015</v>
          </cell>
        </row>
        <row r="155">
          <cell r="E155">
            <v>0</v>
          </cell>
        </row>
        <row r="156">
          <cell r="E156">
            <v>8721.9000000000015</v>
          </cell>
        </row>
        <row r="157">
          <cell r="E157">
            <v>2759.9</v>
          </cell>
        </row>
        <row r="158">
          <cell r="E158">
            <v>3088.8</v>
          </cell>
        </row>
        <row r="159">
          <cell r="E159">
            <v>1291.4000000000001</v>
          </cell>
        </row>
        <row r="160">
          <cell r="E160">
            <v>1581.8000000000002</v>
          </cell>
        </row>
        <row r="161">
          <cell r="E161">
            <v>4989.6000000000004</v>
          </cell>
        </row>
        <row r="162">
          <cell r="E162">
            <v>0</v>
          </cell>
        </row>
        <row r="163">
          <cell r="E163">
            <v>4989.6000000000004</v>
          </cell>
        </row>
        <row r="164">
          <cell r="E164">
            <v>1955.8</v>
          </cell>
        </row>
        <row r="165">
          <cell r="E165">
            <v>798</v>
          </cell>
        </row>
        <row r="166">
          <cell r="E166">
            <v>337.4</v>
          </cell>
        </row>
        <row r="167">
          <cell r="E167">
            <v>1898.3999999999999</v>
          </cell>
        </row>
        <row r="168">
          <cell r="E168">
            <v>3031.5</v>
          </cell>
        </row>
        <row r="169">
          <cell r="E169">
            <v>0</v>
          </cell>
        </row>
        <row r="170">
          <cell r="E170">
            <v>3031.5</v>
          </cell>
        </row>
        <row r="171">
          <cell r="E171">
            <v>1123.5</v>
          </cell>
        </row>
        <row r="172">
          <cell r="E172">
            <v>1410</v>
          </cell>
        </row>
        <row r="173">
          <cell r="E173">
            <v>498</v>
          </cell>
        </row>
        <row r="174">
          <cell r="E174">
            <v>16934.399999999998</v>
          </cell>
        </row>
        <row r="175">
          <cell r="E175">
            <v>0</v>
          </cell>
        </row>
        <row r="176">
          <cell r="E176">
            <v>16934.399999999998</v>
          </cell>
        </row>
        <row r="177">
          <cell r="E177">
            <v>3602.4</v>
          </cell>
        </row>
        <row r="178">
          <cell r="E178">
            <v>2736</v>
          </cell>
        </row>
        <row r="179">
          <cell r="E179">
            <v>2108.4</v>
          </cell>
        </row>
        <row r="180">
          <cell r="E180">
            <v>2616</v>
          </cell>
        </row>
        <row r="181">
          <cell r="E181">
            <v>1340.3999999999999</v>
          </cell>
        </row>
        <row r="182">
          <cell r="E182">
            <v>1280.3999999999999</v>
          </cell>
        </row>
        <row r="183">
          <cell r="E183">
            <v>1959.6</v>
          </cell>
        </row>
        <row r="184">
          <cell r="E184">
            <v>1291.2</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区划"/>
      <sheetName val="农业人口"/>
      <sheetName val="2002年一般预算收入"/>
      <sheetName val="编码"/>
      <sheetName val="事业发展"/>
    </sheetNames>
    <sheetDataSet>
      <sheetData sheetId="0" refreshError="1">
        <row r="6">
          <cell r="D6">
            <v>1559</v>
          </cell>
        </row>
        <row r="7">
          <cell r="D7">
            <v>0</v>
          </cell>
        </row>
        <row r="8">
          <cell r="D8">
            <v>1559</v>
          </cell>
        </row>
        <row r="9">
          <cell r="D9">
            <v>143</v>
          </cell>
        </row>
        <row r="11">
          <cell r="D11">
            <v>143</v>
          </cell>
        </row>
        <row r="14">
          <cell r="D14">
            <v>8</v>
          </cell>
        </row>
        <row r="15">
          <cell r="D15">
            <v>17</v>
          </cell>
        </row>
        <row r="16">
          <cell r="D16">
            <v>7</v>
          </cell>
        </row>
        <row r="17">
          <cell r="D17">
            <v>10</v>
          </cell>
        </row>
        <row r="18">
          <cell r="D18">
            <v>9</v>
          </cell>
        </row>
        <row r="19">
          <cell r="D19">
            <v>12</v>
          </cell>
        </row>
        <row r="20">
          <cell r="D20">
            <v>12</v>
          </cell>
        </row>
        <row r="21">
          <cell r="D21">
            <v>10</v>
          </cell>
        </row>
        <row r="22">
          <cell r="D22">
            <v>9</v>
          </cell>
        </row>
        <row r="23">
          <cell r="D23">
            <v>18</v>
          </cell>
        </row>
        <row r="24">
          <cell r="D24">
            <v>14</v>
          </cell>
        </row>
        <row r="25">
          <cell r="D25">
            <v>17</v>
          </cell>
        </row>
        <row r="26">
          <cell r="D26">
            <v>169</v>
          </cell>
        </row>
        <row r="28">
          <cell r="D28">
            <v>169</v>
          </cell>
        </row>
        <row r="29">
          <cell r="D29">
            <v>21</v>
          </cell>
        </row>
        <row r="30">
          <cell r="D30">
            <v>14</v>
          </cell>
        </row>
        <row r="31">
          <cell r="D31">
            <v>19</v>
          </cell>
        </row>
        <row r="32">
          <cell r="D32">
            <v>12</v>
          </cell>
        </row>
        <row r="33">
          <cell r="D33">
            <v>11</v>
          </cell>
        </row>
        <row r="34">
          <cell r="D34">
            <v>18</v>
          </cell>
        </row>
        <row r="35">
          <cell r="D35">
            <v>6</v>
          </cell>
        </row>
        <row r="36">
          <cell r="D36">
            <v>35</v>
          </cell>
        </row>
        <row r="37">
          <cell r="D37">
            <v>18</v>
          </cell>
        </row>
        <row r="38">
          <cell r="D38">
            <v>11</v>
          </cell>
        </row>
        <row r="39">
          <cell r="D39">
            <v>4</v>
          </cell>
        </row>
        <row r="40">
          <cell r="D40">
            <v>122</v>
          </cell>
        </row>
        <row r="42">
          <cell r="D42">
            <v>122</v>
          </cell>
        </row>
        <row r="43">
          <cell r="D43">
            <v>10</v>
          </cell>
        </row>
        <row r="44">
          <cell r="D44">
            <v>10</v>
          </cell>
        </row>
        <row r="45">
          <cell r="D45">
            <v>9</v>
          </cell>
        </row>
        <row r="46">
          <cell r="D46">
            <v>24</v>
          </cell>
        </row>
        <row r="47">
          <cell r="D47">
            <v>11</v>
          </cell>
        </row>
        <row r="48">
          <cell r="D48">
            <v>14</v>
          </cell>
        </row>
        <row r="49">
          <cell r="D49">
            <v>9</v>
          </cell>
        </row>
        <row r="50">
          <cell r="D50">
            <v>11</v>
          </cell>
        </row>
        <row r="51">
          <cell r="D51">
            <v>24</v>
          </cell>
        </row>
        <row r="52">
          <cell r="D52">
            <v>79</v>
          </cell>
        </row>
        <row r="54">
          <cell r="D54">
            <v>79</v>
          </cell>
        </row>
        <row r="55">
          <cell r="D55">
            <v>8</v>
          </cell>
        </row>
        <row r="56">
          <cell r="D56">
            <v>9</v>
          </cell>
        </row>
        <row r="57">
          <cell r="D57">
            <v>12</v>
          </cell>
        </row>
        <row r="58">
          <cell r="D58">
            <v>6</v>
          </cell>
        </row>
        <row r="59">
          <cell r="D59">
            <v>5</v>
          </cell>
        </row>
        <row r="60">
          <cell r="D60">
            <v>8</v>
          </cell>
        </row>
        <row r="61">
          <cell r="D61">
            <v>8</v>
          </cell>
        </row>
        <row r="62">
          <cell r="D62">
            <v>12</v>
          </cell>
        </row>
        <row r="63">
          <cell r="D63">
            <v>11</v>
          </cell>
        </row>
        <row r="64">
          <cell r="D64">
            <v>150</v>
          </cell>
        </row>
        <row r="66">
          <cell r="D66">
            <v>150</v>
          </cell>
        </row>
        <row r="67">
          <cell r="D67">
            <v>12</v>
          </cell>
        </row>
        <row r="68">
          <cell r="D68">
            <v>5</v>
          </cell>
        </row>
        <row r="69">
          <cell r="D69">
            <v>14</v>
          </cell>
        </row>
        <row r="70">
          <cell r="D70">
            <v>17</v>
          </cell>
        </row>
        <row r="71">
          <cell r="D71">
            <v>12</v>
          </cell>
        </row>
        <row r="72">
          <cell r="D72">
            <v>14</v>
          </cell>
        </row>
        <row r="73">
          <cell r="D73">
            <v>10</v>
          </cell>
        </row>
        <row r="74">
          <cell r="D74">
            <v>8</v>
          </cell>
        </row>
        <row r="75">
          <cell r="D75">
            <v>6</v>
          </cell>
        </row>
        <row r="76">
          <cell r="D76">
            <v>14</v>
          </cell>
        </row>
        <row r="77">
          <cell r="D77">
            <v>15</v>
          </cell>
        </row>
        <row r="78">
          <cell r="D78">
            <v>14</v>
          </cell>
        </row>
        <row r="79">
          <cell r="D79">
            <v>9</v>
          </cell>
        </row>
        <row r="80">
          <cell r="D80">
            <v>115</v>
          </cell>
        </row>
        <row r="82">
          <cell r="D82">
            <v>115</v>
          </cell>
        </row>
        <row r="83">
          <cell r="D83">
            <v>17</v>
          </cell>
        </row>
        <row r="84">
          <cell r="D84">
            <v>12</v>
          </cell>
        </row>
        <row r="85">
          <cell r="D85">
            <v>10</v>
          </cell>
        </row>
        <row r="86">
          <cell r="D86">
            <v>12</v>
          </cell>
        </row>
        <row r="87">
          <cell r="D87">
            <v>15</v>
          </cell>
        </row>
        <row r="88">
          <cell r="D88">
            <v>14</v>
          </cell>
        </row>
        <row r="89">
          <cell r="D89">
            <v>20</v>
          </cell>
        </row>
        <row r="90">
          <cell r="D90">
            <v>15</v>
          </cell>
        </row>
        <row r="91">
          <cell r="D91">
            <v>121</v>
          </cell>
        </row>
        <row r="93">
          <cell r="D93">
            <v>121</v>
          </cell>
        </row>
        <row r="94">
          <cell r="D94">
            <v>8</v>
          </cell>
        </row>
        <row r="95">
          <cell r="D95">
            <v>11</v>
          </cell>
        </row>
        <row r="96">
          <cell r="D96">
            <v>18</v>
          </cell>
        </row>
        <row r="97">
          <cell r="D97">
            <v>12</v>
          </cell>
        </row>
        <row r="98">
          <cell r="D98">
            <v>11</v>
          </cell>
        </row>
        <row r="99">
          <cell r="D99">
            <v>15</v>
          </cell>
        </row>
        <row r="100">
          <cell r="D100">
            <v>8</v>
          </cell>
        </row>
        <row r="101">
          <cell r="D101">
            <v>23</v>
          </cell>
        </row>
        <row r="102">
          <cell r="D102">
            <v>7</v>
          </cell>
        </row>
        <row r="103">
          <cell r="D103">
            <v>8</v>
          </cell>
        </row>
        <row r="104">
          <cell r="D104">
            <v>40</v>
          </cell>
        </row>
        <row r="106">
          <cell r="D106">
            <v>40</v>
          </cell>
        </row>
        <row r="107">
          <cell r="D107">
            <v>13</v>
          </cell>
        </row>
        <row r="108">
          <cell r="D108">
            <v>14</v>
          </cell>
        </row>
        <row r="109">
          <cell r="D109">
            <v>13</v>
          </cell>
        </row>
        <row r="110">
          <cell r="D110">
            <v>128</v>
          </cell>
        </row>
        <row r="112">
          <cell r="D112">
            <v>128</v>
          </cell>
        </row>
        <row r="113">
          <cell r="D113">
            <v>19</v>
          </cell>
        </row>
        <row r="114">
          <cell r="D114">
            <v>9</v>
          </cell>
        </row>
        <row r="115">
          <cell r="D115">
            <v>10</v>
          </cell>
        </row>
        <row r="116">
          <cell r="D116">
            <v>12</v>
          </cell>
        </row>
        <row r="117">
          <cell r="D117">
            <v>12</v>
          </cell>
        </row>
        <row r="118">
          <cell r="D118">
            <v>14</v>
          </cell>
        </row>
        <row r="119">
          <cell r="D119">
            <v>8</v>
          </cell>
        </row>
        <row r="120">
          <cell r="D120">
            <v>13</v>
          </cell>
        </row>
        <row r="121">
          <cell r="D121">
            <v>13</v>
          </cell>
        </row>
        <row r="122">
          <cell r="D122">
            <v>18</v>
          </cell>
        </row>
        <row r="123">
          <cell r="D123">
            <v>128</v>
          </cell>
        </row>
        <row r="125">
          <cell r="D125">
            <v>128</v>
          </cell>
        </row>
        <row r="126">
          <cell r="D126">
            <v>10</v>
          </cell>
        </row>
        <row r="127">
          <cell r="D127">
            <v>11</v>
          </cell>
        </row>
        <row r="128">
          <cell r="D128">
            <v>13</v>
          </cell>
        </row>
        <row r="129">
          <cell r="D129">
            <v>12</v>
          </cell>
        </row>
        <row r="130">
          <cell r="D130">
            <v>9</v>
          </cell>
        </row>
        <row r="131">
          <cell r="D131">
            <v>10</v>
          </cell>
        </row>
        <row r="132">
          <cell r="D132">
            <v>11</v>
          </cell>
        </row>
        <row r="133">
          <cell r="D133">
            <v>9</v>
          </cell>
        </row>
        <row r="134">
          <cell r="D134">
            <v>12</v>
          </cell>
        </row>
        <row r="135">
          <cell r="D135">
            <v>12</v>
          </cell>
        </row>
        <row r="136">
          <cell r="D136">
            <v>9</v>
          </cell>
        </row>
        <row r="137">
          <cell r="D137">
            <v>10</v>
          </cell>
        </row>
        <row r="138">
          <cell r="D138">
            <v>83</v>
          </cell>
        </row>
        <row r="140">
          <cell r="D140">
            <v>83</v>
          </cell>
        </row>
        <row r="141">
          <cell r="D141">
            <v>20</v>
          </cell>
        </row>
        <row r="142">
          <cell r="D142">
            <v>15</v>
          </cell>
        </row>
        <row r="143">
          <cell r="D143">
            <v>22</v>
          </cell>
        </row>
        <row r="144">
          <cell r="D144">
            <v>14</v>
          </cell>
        </row>
        <row r="145">
          <cell r="D145">
            <v>12</v>
          </cell>
        </row>
        <row r="146">
          <cell r="D146">
            <v>65</v>
          </cell>
        </row>
        <row r="148">
          <cell r="D148">
            <v>65</v>
          </cell>
        </row>
        <row r="149">
          <cell r="D149">
            <v>15</v>
          </cell>
        </row>
        <row r="150">
          <cell r="D150">
            <v>10</v>
          </cell>
        </row>
        <row r="151">
          <cell r="D151">
            <v>19</v>
          </cell>
        </row>
        <row r="152">
          <cell r="D152">
            <v>12</v>
          </cell>
        </row>
        <row r="153">
          <cell r="D153">
            <v>9</v>
          </cell>
        </row>
        <row r="154">
          <cell r="D154">
            <v>69</v>
          </cell>
        </row>
        <row r="156">
          <cell r="D156">
            <v>69</v>
          </cell>
        </row>
        <row r="157">
          <cell r="D157">
            <v>24</v>
          </cell>
        </row>
        <row r="158">
          <cell r="D158">
            <v>18</v>
          </cell>
        </row>
        <row r="159">
          <cell r="D159">
            <v>11</v>
          </cell>
        </row>
        <row r="160">
          <cell r="D160">
            <v>16</v>
          </cell>
        </row>
        <row r="161">
          <cell r="D161">
            <v>29</v>
          </cell>
        </row>
        <row r="163">
          <cell r="D163">
            <v>29</v>
          </cell>
        </row>
        <row r="164">
          <cell r="D164">
            <v>8</v>
          </cell>
        </row>
        <row r="165">
          <cell r="D165">
            <v>7</v>
          </cell>
        </row>
        <row r="166">
          <cell r="D166">
            <v>5</v>
          </cell>
        </row>
        <row r="167">
          <cell r="D167">
            <v>9</v>
          </cell>
        </row>
        <row r="168">
          <cell r="D168">
            <v>29</v>
          </cell>
        </row>
        <row r="170">
          <cell r="D170">
            <v>29</v>
          </cell>
        </row>
        <row r="171">
          <cell r="D171">
            <v>11</v>
          </cell>
        </row>
        <row r="172">
          <cell r="D172">
            <v>10</v>
          </cell>
        </row>
        <row r="173">
          <cell r="D173">
            <v>8</v>
          </cell>
        </row>
        <row r="174">
          <cell r="D174">
            <v>89</v>
          </cell>
        </row>
        <row r="176">
          <cell r="D176">
            <v>89</v>
          </cell>
        </row>
        <row r="177">
          <cell r="D177">
            <v>15</v>
          </cell>
        </row>
        <row r="178">
          <cell r="D178">
            <v>14</v>
          </cell>
        </row>
        <row r="179">
          <cell r="D179">
            <v>11</v>
          </cell>
        </row>
        <row r="180">
          <cell r="D180">
            <v>12</v>
          </cell>
        </row>
        <row r="181">
          <cell r="D181">
            <v>8</v>
          </cell>
        </row>
        <row r="182">
          <cell r="D182">
            <v>7</v>
          </cell>
        </row>
        <row r="183">
          <cell r="D183">
            <v>11</v>
          </cell>
        </row>
        <row r="184">
          <cell r="D184">
            <v>11</v>
          </cell>
        </row>
      </sheetData>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信息录入表"/>
      <sheetName val="人员信息录入表"/>
      <sheetName val="基础编码"/>
      <sheetName val="农业用地"/>
      <sheetName val="本年收入合计"/>
      <sheetName val="行政区划"/>
    </sheetNames>
    <sheetDataSet>
      <sheetData sheetId="0" refreshError="1"/>
      <sheetData sheetId="1" refreshError="1"/>
      <sheetData sheetId="2" refreshError="1">
        <row r="2">
          <cell r="H2" t="str">
            <v>男</v>
          </cell>
          <cell r="S2" t="str">
            <v>小学及以下</v>
          </cell>
        </row>
        <row r="3">
          <cell r="H3" t="str">
            <v>女</v>
          </cell>
          <cell r="S3" t="str">
            <v>初中</v>
          </cell>
        </row>
        <row r="4">
          <cell r="S4" t="str">
            <v>高中</v>
          </cell>
        </row>
        <row r="5">
          <cell r="S5" t="str">
            <v>中专</v>
          </cell>
        </row>
        <row r="6">
          <cell r="S6" t="str">
            <v>大专</v>
          </cell>
        </row>
        <row r="7">
          <cell r="S7" t="str">
            <v>本科</v>
          </cell>
        </row>
        <row r="8">
          <cell r="S8" t="str">
            <v>研究生</v>
          </cell>
        </row>
        <row r="9">
          <cell r="S9" t="str">
            <v>研究生以上</v>
          </cell>
        </row>
      </sheetData>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年一般预算收入"/>
      <sheetName val="人员支出"/>
      <sheetName val="一般预算收入"/>
      <sheetName val="财政供养人员增幅"/>
      <sheetName val="基础编码"/>
    </sheetNames>
    <sheetDataSet>
      <sheetData sheetId="0" refreshError="1">
        <row r="4">
          <cell r="AC4">
            <v>1600475</v>
          </cell>
        </row>
        <row r="6">
          <cell r="AC6">
            <v>1600475</v>
          </cell>
        </row>
        <row r="7">
          <cell r="AC7">
            <v>600866</v>
          </cell>
        </row>
        <row r="8">
          <cell r="AC8">
            <v>999609</v>
          </cell>
        </row>
        <row r="9">
          <cell r="AC9">
            <v>547063</v>
          </cell>
        </row>
        <row r="10">
          <cell r="AC10">
            <v>249341</v>
          </cell>
        </row>
        <row r="11">
          <cell r="AC11">
            <v>297722</v>
          </cell>
        </row>
        <row r="12">
          <cell r="AC12">
            <v>48850</v>
          </cell>
        </row>
        <row r="13">
          <cell r="AC13">
            <v>49632</v>
          </cell>
        </row>
        <row r="14">
          <cell r="AC14">
            <v>26642</v>
          </cell>
        </row>
        <row r="15">
          <cell r="AC15">
            <v>71896</v>
          </cell>
        </row>
        <row r="16">
          <cell r="AC16">
            <v>7739</v>
          </cell>
        </row>
        <row r="17">
          <cell r="AC17">
            <v>29176</v>
          </cell>
        </row>
        <row r="18">
          <cell r="AC18">
            <v>4706</v>
          </cell>
        </row>
        <row r="19">
          <cell r="AC19">
            <v>7961</v>
          </cell>
        </row>
        <row r="20">
          <cell r="AC20">
            <v>14858</v>
          </cell>
        </row>
        <row r="21">
          <cell r="AC21">
            <v>9451</v>
          </cell>
        </row>
        <row r="22">
          <cell r="AC22">
            <v>8470</v>
          </cell>
        </row>
        <row r="23">
          <cell r="AC23">
            <v>7132</v>
          </cell>
        </row>
        <row r="24">
          <cell r="AC24">
            <v>4032</v>
          </cell>
        </row>
        <row r="25">
          <cell r="AC25">
            <v>7177</v>
          </cell>
        </row>
        <row r="26">
          <cell r="AC26">
            <v>51568</v>
          </cell>
        </row>
        <row r="27">
          <cell r="AC27">
            <v>14462</v>
          </cell>
        </row>
        <row r="28">
          <cell r="AC28">
            <v>37106</v>
          </cell>
        </row>
        <row r="29">
          <cell r="AC29">
            <v>11148</v>
          </cell>
        </row>
        <row r="30">
          <cell r="AC30">
            <v>2002</v>
          </cell>
        </row>
        <row r="31">
          <cell r="AC31">
            <v>2903</v>
          </cell>
        </row>
        <row r="32">
          <cell r="AC32">
            <v>2028</v>
          </cell>
        </row>
        <row r="33">
          <cell r="AC33">
            <v>1381</v>
          </cell>
        </row>
        <row r="34">
          <cell r="AC34">
            <v>1450</v>
          </cell>
        </row>
        <row r="35">
          <cell r="AC35">
            <v>1128</v>
          </cell>
        </row>
        <row r="36">
          <cell r="AC36">
            <v>6460</v>
          </cell>
        </row>
        <row r="37">
          <cell r="AC37">
            <v>2329</v>
          </cell>
        </row>
        <row r="38">
          <cell r="AC38">
            <v>1698</v>
          </cell>
        </row>
        <row r="39">
          <cell r="AC39">
            <v>4579</v>
          </cell>
        </row>
        <row r="40">
          <cell r="AC40">
            <v>183978</v>
          </cell>
        </row>
        <row r="41">
          <cell r="AC41">
            <v>62382</v>
          </cell>
        </row>
        <row r="42">
          <cell r="AC42">
            <v>121596</v>
          </cell>
        </row>
        <row r="43">
          <cell r="AC43">
            <v>19184</v>
          </cell>
        </row>
        <row r="44">
          <cell r="AC44">
            <v>13503</v>
          </cell>
        </row>
        <row r="45">
          <cell r="AC45">
            <v>4253</v>
          </cell>
        </row>
        <row r="46">
          <cell r="AC46">
            <v>20966</v>
          </cell>
        </row>
        <row r="47">
          <cell r="AC47">
            <v>11240</v>
          </cell>
        </row>
        <row r="48">
          <cell r="AC48">
            <v>10306</v>
          </cell>
        </row>
        <row r="49">
          <cell r="AC49">
            <v>6059</v>
          </cell>
        </row>
        <row r="50">
          <cell r="AC50">
            <v>11350</v>
          </cell>
        </row>
        <row r="51">
          <cell r="AC51">
            <v>24735</v>
          </cell>
        </row>
        <row r="52">
          <cell r="AC52">
            <v>219856</v>
          </cell>
        </row>
        <row r="53">
          <cell r="AC53">
            <v>151671</v>
          </cell>
        </row>
        <row r="54">
          <cell r="AC54">
            <v>68185</v>
          </cell>
        </row>
        <row r="55">
          <cell r="AC55">
            <v>16471</v>
          </cell>
        </row>
        <row r="56">
          <cell r="AC56">
            <v>8358</v>
          </cell>
        </row>
        <row r="57">
          <cell r="AC57">
            <v>7937</v>
          </cell>
        </row>
        <row r="58">
          <cell r="AC58">
            <v>6106</v>
          </cell>
        </row>
        <row r="59">
          <cell r="AC59">
            <v>5572</v>
          </cell>
        </row>
        <row r="60">
          <cell r="AC60">
            <v>5436</v>
          </cell>
        </row>
        <row r="61">
          <cell r="AC61">
            <v>5482</v>
          </cell>
        </row>
        <row r="62">
          <cell r="AC62">
            <v>7093</v>
          </cell>
        </row>
        <row r="63">
          <cell r="AC63">
            <v>5730</v>
          </cell>
        </row>
        <row r="64">
          <cell r="AC64">
            <v>144625</v>
          </cell>
        </row>
        <row r="65">
          <cell r="AC65">
            <v>51917</v>
          </cell>
        </row>
        <row r="66">
          <cell r="AC66">
            <v>92708</v>
          </cell>
        </row>
        <row r="67">
          <cell r="AC67">
            <v>19778</v>
          </cell>
        </row>
        <row r="68">
          <cell r="AC68">
            <v>13965</v>
          </cell>
        </row>
        <row r="69">
          <cell r="AC69">
            <v>8897</v>
          </cell>
        </row>
        <row r="70">
          <cell r="AC70">
            <v>9782</v>
          </cell>
        </row>
        <row r="71">
          <cell r="AC71">
            <v>5170</v>
          </cell>
        </row>
        <row r="72">
          <cell r="AC72">
            <v>15446</v>
          </cell>
        </row>
        <row r="73">
          <cell r="AC73">
            <v>7954</v>
          </cell>
        </row>
        <row r="74">
          <cell r="AC74">
            <v>1363</v>
          </cell>
        </row>
        <row r="75">
          <cell r="AC75">
            <v>3639</v>
          </cell>
        </row>
        <row r="76">
          <cell r="AC76">
            <v>2335</v>
          </cell>
        </row>
        <row r="77">
          <cell r="AC77">
            <v>2168</v>
          </cell>
        </row>
        <row r="78">
          <cell r="AC78">
            <v>1384</v>
          </cell>
        </row>
        <row r="79">
          <cell r="AC79">
            <v>827</v>
          </cell>
        </row>
        <row r="80">
          <cell r="AC80">
            <v>41396</v>
          </cell>
        </row>
        <row r="81">
          <cell r="AC81">
            <v>3995</v>
          </cell>
        </row>
        <row r="82">
          <cell r="AC82">
            <v>37401</v>
          </cell>
        </row>
        <row r="83">
          <cell r="AC83">
            <v>13999</v>
          </cell>
        </row>
        <row r="84">
          <cell r="AC84">
            <v>5319</v>
          </cell>
        </row>
        <row r="85">
          <cell r="AC85">
            <v>1986</v>
          </cell>
        </row>
        <row r="86">
          <cell r="AC86">
            <v>2538</v>
          </cell>
        </row>
        <row r="87">
          <cell r="AC87">
            <v>3751</v>
          </cell>
        </row>
        <row r="88">
          <cell r="AC88">
            <v>3166</v>
          </cell>
        </row>
        <row r="89">
          <cell r="AC89">
            <v>3836</v>
          </cell>
        </row>
        <row r="90">
          <cell r="AC90">
            <v>2806</v>
          </cell>
        </row>
        <row r="91">
          <cell r="AC91">
            <v>46921</v>
          </cell>
        </row>
        <row r="92">
          <cell r="AC92">
            <v>2779</v>
          </cell>
        </row>
        <row r="93">
          <cell r="AC93">
            <v>44142</v>
          </cell>
        </row>
        <row r="94">
          <cell r="AC94">
            <v>8422</v>
          </cell>
        </row>
        <row r="95">
          <cell r="AC95">
            <v>4185</v>
          </cell>
        </row>
        <row r="96">
          <cell r="AC96">
            <v>4460</v>
          </cell>
        </row>
        <row r="97">
          <cell r="AC97">
            <v>8917</v>
          </cell>
        </row>
        <row r="98">
          <cell r="AC98">
            <v>3007</v>
          </cell>
        </row>
        <row r="99">
          <cell r="AC99">
            <v>6489</v>
          </cell>
        </row>
        <row r="100">
          <cell r="AC100">
            <v>1538</v>
          </cell>
        </row>
        <row r="101">
          <cell r="AC101">
            <v>3825</v>
          </cell>
        </row>
        <row r="102">
          <cell r="AC102">
            <v>2734</v>
          </cell>
        </row>
        <row r="103">
          <cell r="AC103">
            <v>565</v>
          </cell>
        </row>
        <row r="104">
          <cell r="AC104">
            <v>31397</v>
          </cell>
        </row>
        <row r="105">
          <cell r="AC105">
            <v>3851</v>
          </cell>
        </row>
        <row r="106">
          <cell r="AC106">
            <v>27546</v>
          </cell>
        </row>
        <row r="107">
          <cell r="AC107">
            <v>14632</v>
          </cell>
        </row>
        <row r="108">
          <cell r="AC108">
            <v>6257</v>
          </cell>
        </row>
        <row r="109">
          <cell r="AC109">
            <v>6657</v>
          </cell>
        </row>
        <row r="110">
          <cell r="AC110">
            <v>78327</v>
          </cell>
        </row>
        <row r="111">
          <cell r="AC111">
            <v>21924</v>
          </cell>
        </row>
        <row r="112">
          <cell r="AC112">
            <v>56403</v>
          </cell>
        </row>
        <row r="113">
          <cell r="AC113">
            <v>23738</v>
          </cell>
        </row>
        <row r="114">
          <cell r="AC114">
            <v>2325</v>
          </cell>
        </row>
        <row r="115">
          <cell r="AC115">
            <v>2516</v>
          </cell>
        </row>
        <row r="116">
          <cell r="AC116">
            <v>3922</v>
          </cell>
        </row>
        <row r="117">
          <cell r="AC117">
            <v>2941</v>
          </cell>
        </row>
        <row r="118">
          <cell r="AC118">
            <v>3911</v>
          </cell>
        </row>
        <row r="119">
          <cell r="AC119">
            <v>1519</v>
          </cell>
        </row>
        <row r="120">
          <cell r="AC120">
            <v>2576</v>
          </cell>
        </row>
        <row r="121">
          <cell r="AC121">
            <v>3454</v>
          </cell>
        </row>
        <row r="122">
          <cell r="AC122">
            <v>9501</v>
          </cell>
        </row>
        <row r="123">
          <cell r="AC123">
            <v>106623</v>
          </cell>
        </row>
        <row r="124">
          <cell r="AC124">
            <v>18964</v>
          </cell>
        </row>
        <row r="125">
          <cell r="AC125">
            <v>87659</v>
          </cell>
        </row>
        <row r="126">
          <cell r="AC126">
            <v>38862</v>
          </cell>
        </row>
        <row r="127">
          <cell r="AC127">
            <v>2447</v>
          </cell>
        </row>
        <row r="128">
          <cell r="AC128">
            <v>9061</v>
          </cell>
        </row>
        <row r="129">
          <cell r="AC129">
            <v>6816</v>
          </cell>
        </row>
        <row r="130">
          <cell r="AC130">
            <v>4264</v>
          </cell>
        </row>
        <row r="131">
          <cell r="AC131">
            <v>4798</v>
          </cell>
        </row>
        <row r="132">
          <cell r="AC132">
            <v>4466</v>
          </cell>
        </row>
        <row r="133">
          <cell r="AC133">
            <v>3258</v>
          </cell>
        </row>
        <row r="134">
          <cell r="AC134">
            <v>2504</v>
          </cell>
        </row>
        <row r="135">
          <cell r="AC135">
            <v>4427</v>
          </cell>
        </row>
        <row r="136">
          <cell r="AC136">
            <v>2921</v>
          </cell>
        </row>
        <row r="137">
          <cell r="AC137">
            <v>3835</v>
          </cell>
        </row>
        <row r="138">
          <cell r="AC138">
            <v>42877</v>
          </cell>
        </row>
        <row r="139">
          <cell r="AC139">
            <v>4709</v>
          </cell>
        </row>
        <row r="140">
          <cell r="AC140">
            <v>38168</v>
          </cell>
        </row>
        <row r="141">
          <cell r="AC141">
            <v>13807</v>
          </cell>
        </row>
        <row r="142">
          <cell r="AC142">
            <v>4280</v>
          </cell>
        </row>
        <row r="143">
          <cell r="AC143">
            <v>10320</v>
          </cell>
        </row>
        <row r="144">
          <cell r="AC144">
            <v>6020</v>
          </cell>
        </row>
        <row r="145">
          <cell r="AC145">
            <v>3741</v>
          </cell>
        </row>
        <row r="146">
          <cell r="AC146">
            <v>26206</v>
          </cell>
        </row>
        <row r="147">
          <cell r="AC147">
            <v>2890</v>
          </cell>
        </row>
        <row r="148">
          <cell r="AC148">
            <v>23316</v>
          </cell>
        </row>
        <row r="149">
          <cell r="AC149">
            <v>5470</v>
          </cell>
        </row>
        <row r="150">
          <cell r="AC150">
            <v>2135</v>
          </cell>
        </row>
        <row r="151">
          <cell r="AC151">
            <v>5508</v>
          </cell>
        </row>
        <row r="152">
          <cell r="AC152">
            <v>3333</v>
          </cell>
        </row>
        <row r="153">
          <cell r="AC153">
            <v>6870</v>
          </cell>
        </row>
        <row r="154">
          <cell r="AC154">
            <v>22213</v>
          </cell>
        </row>
        <row r="155">
          <cell r="AC155">
            <v>4615</v>
          </cell>
        </row>
        <row r="156">
          <cell r="AC156">
            <v>17598</v>
          </cell>
        </row>
        <row r="157">
          <cell r="AC157">
            <v>10007</v>
          </cell>
        </row>
        <row r="158">
          <cell r="AC158">
            <v>3183</v>
          </cell>
        </row>
        <row r="159">
          <cell r="AC159">
            <v>3398</v>
          </cell>
        </row>
        <row r="160">
          <cell r="AC160">
            <v>1010</v>
          </cell>
        </row>
        <row r="161">
          <cell r="AC161">
            <v>10552</v>
          </cell>
        </row>
        <row r="162">
          <cell r="AC162">
            <v>1042</v>
          </cell>
        </row>
        <row r="163">
          <cell r="AC163">
            <v>9510</v>
          </cell>
        </row>
        <row r="164">
          <cell r="AC164">
            <v>4748</v>
          </cell>
        </row>
        <row r="165">
          <cell r="AC165">
            <v>361</v>
          </cell>
        </row>
        <row r="166">
          <cell r="AC166">
            <v>414</v>
          </cell>
        </row>
        <row r="167">
          <cell r="AC167">
            <v>3987</v>
          </cell>
        </row>
        <row r="168">
          <cell r="AC168">
            <v>7419</v>
          </cell>
        </row>
        <row r="169">
          <cell r="AC169">
            <v>2208</v>
          </cell>
        </row>
        <row r="170">
          <cell r="AC170">
            <v>5211</v>
          </cell>
        </row>
        <row r="171">
          <cell r="AC171">
            <v>3573</v>
          </cell>
        </row>
        <row r="172">
          <cell r="AC172">
            <v>1060</v>
          </cell>
        </row>
        <row r="173">
          <cell r="AC173">
            <v>578</v>
          </cell>
        </row>
        <row r="174">
          <cell r="AC174">
            <v>39454</v>
          </cell>
        </row>
        <row r="175">
          <cell r="AC175">
            <v>4116</v>
          </cell>
        </row>
        <row r="176">
          <cell r="AC176">
            <v>35338</v>
          </cell>
        </row>
        <row r="177">
          <cell r="AC177">
            <v>5596</v>
          </cell>
        </row>
        <row r="178">
          <cell r="AC178">
            <v>8642</v>
          </cell>
        </row>
        <row r="179">
          <cell r="AC179">
            <v>4812</v>
          </cell>
        </row>
        <row r="180">
          <cell r="AC180">
            <v>3244</v>
          </cell>
        </row>
        <row r="181">
          <cell r="AC181">
            <v>2287</v>
          </cell>
        </row>
        <row r="182">
          <cell r="AC182">
            <v>2184</v>
          </cell>
        </row>
        <row r="183">
          <cell r="AC183">
            <v>6291</v>
          </cell>
        </row>
        <row r="184">
          <cell r="AC184">
            <v>2282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事业发展"/>
      <sheetName val="公检法司编制"/>
      <sheetName val="行政编制"/>
      <sheetName val="基础编码"/>
      <sheetName val="工商税收"/>
      <sheetName val="2002年一般预算收入"/>
    </sheetNames>
    <sheetDataSet>
      <sheetData sheetId="0" refreshError="1">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机构人员信息"/>
      <sheetName val="数据输入说明"/>
      <sheetName val="行政区划"/>
      <sheetName val="人员支出"/>
      <sheetName val="P1012001"/>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中小学生"/>
      <sheetName val="基础编码"/>
      <sheetName val="P1012001"/>
      <sheetName val="2002年一般预算收入"/>
      <sheetName val="行政机构人员信息"/>
    </sheetNames>
    <sheetDataSet>
      <sheetData sheetId="0" refreshError="1"/>
      <sheetData sheetId="1" refreshError="1">
        <row r="4">
          <cell r="E4">
            <v>6725556</v>
          </cell>
        </row>
        <row r="5">
          <cell r="E5">
            <v>0</v>
          </cell>
        </row>
        <row r="6">
          <cell r="E6">
            <v>6725556</v>
          </cell>
        </row>
        <row r="7">
          <cell r="E7">
            <v>0</v>
          </cell>
        </row>
        <row r="8">
          <cell r="E8">
            <v>6725556</v>
          </cell>
        </row>
        <row r="9">
          <cell r="E9">
            <v>674387</v>
          </cell>
        </row>
        <row r="10">
          <cell r="E10">
            <v>0</v>
          </cell>
        </row>
        <row r="11">
          <cell r="E11">
            <v>674387</v>
          </cell>
        </row>
        <row r="12">
          <cell r="E12">
            <v>51492</v>
          </cell>
        </row>
        <row r="13">
          <cell r="E13">
            <v>54920</v>
          </cell>
        </row>
        <row r="14">
          <cell r="E14">
            <v>44570</v>
          </cell>
        </row>
        <row r="15">
          <cell r="E15">
            <v>75265</v>
          </cell>
        </row>
        <row r="16">
          <cell r="E16">
            <v>22494</v>
          </cell>
        </row>
        <row r="17">
          <cell r="E17">
            <v>32641</v>
          </cell>
        </row>
        <row r="18">
          <cell r="E18">
            <v>17670</v>
          </cell>
        </row>
        <row r="19">
          <cell r="E19">
            <v>37167</v>
          </cell>
        </row>
        <row r="20">
          <cell r="E20">
            <v>54007</v>
          </cell>
        </row>
        <row r="21">
          <cell r="E21">
            <v>36183</v>
          </cell>
        </row>
        <row r="22">
          <cell r="E22">
            <v>52539</v>
          </cell>
        </row>
        <row r="23">
          <cell r="E23">
            <v>70632</v>
          </cell>
        </row>
        <row r="24">
          <cell r="E24">
            <v>39395</v>
          </cell>
        </row>
        <row r="25">
          <cell r="E25">
            <v>85412</v>
          </cell>
        </row>
        <row r="26">
          <cell r="E26">
            <v>1013169</v>
          </cell>
        </row>
        <row r="27">
          <cell r="E27">
            <v>0</v>
          </cell>
        </row>
        <row r="28">
          <cell r="E28">
            <v>1013169</v>
          </cell>
        </row>
        <row r="29">
          <cell r="E29">
            <v>143863</v>
          </cell>
        </row>
        <row r="30">
          <cell r="E30">
            <v>89090</v>
          </cell>
        </row>
        <row r="31">
          <cell r="E31">
            <v>80917</v>
          </cell>
        </row>
        <row r="32">
          <cell r="E32">
            <v>70956</v>
          </cell>
        </row>
        <row r="33">
          <cell r="E33">
            <v>53296</v>
          </cell>
        </row>
        <row r="34">
          <cell r="E34">
            <v>68017</v>
          </cell>
        </row>
        <row r="35">
          <cell r="E35">
            <v>28490</v>
          </cell>
        </row>
        <row r="36">
          <cell r="E36">
            <v>274188</v>
          </cell>
        </row>
        <row r="37">
          <cell r="E37">
            <v>98088</v>
          </cell>
        </row>
        <row r="38">
          <cell r="E38">
            <v>90755</v>
          </cell>
        </row>
        <row r="39">
          <cell r="E39">
            <v>15509</v>
          </cell>
        </row>
        <row r="40">
          <cell r="E40">
            <v>993328</v>
          </cell>
        </row>
        <row r="41">
          <cell r="E41">
            <v>0</v>
          </cell>
        </row>
        <row r="42">
          <cell r="E42">
            <v>993328</v>
          </cell>
        </row>
        <row r="43">
          <cell r="E43">
            <v>108520</v>
          </cell>
        </row>
        <row r="44">
          <cell r="E44">
            <v>64640</v>
          </cell>
        </row>
        <row r="45">
          <cell r="E45">
            <v>31302</v>
          </cell>
        </row>
        <row r="46">
          <cell r="E46">
            <v>235774</v>
          </cell>
        </row>
        <row r="47">
          <cell r="E47">
            <v>123134</v>
          </cell>
        </row>
        <row r="48">
          <cell r="E48">
            <v>110694</v>
          </cell>
        </row>
        <row r="49">
          <cell r="E49">
            <v>66228</v>
          </cell>
        </row>
        <row r="50">
          <cell r="E50">
            <v>120598</v>
          </cell>
        </row>
        <row r="51">
          <cell r="E51">
            <v>132438</v>
          </cell>
        </row>
        <row r="52">
          <cell r="E52">
            <v>321536</v>
          </cell>
        </row>
        <row r="53">
          <cell r="E53">
            <v>0</v>
          </cell>
        </row>
        <row r="54">
          <cell r="E54">
            <v>321536</v>
          </cell>
        </row>
        <row r="55">
          <cell r="E55">
            <v>58799</v>
          </cell>
        </row>
        <row r="56">
          <cell r="E56">
            <v>45214</v>
          </cell>
        </row>
        <row r="57">
          <cell r="E57">
            <v>45072</v>
          </cell>
        </row>
        <row r="58">
          <cell r="E58">
            <v>22792</v>
          </cell>
        </row>
        <row r="59">
          <cell r="E59">
            <v>31067</v>
          </cell>
        </row>
        <row r="60">
          <cell r="E60">
            <v>24000</v>
          </cell>
        </row>
        <row r="61">
          <cell r="E61">
            <v>23441</v>
          </cell>
        </row>
        <row r="62">
          <cell r="E62">
            <v>35745</v>
          </cell>
        </row>
        <row r="63">
          <cell r="E63">
            <v>35406</v>
          </cell>
        </row>
        <row r="64">
          <cell r="E64">
            <v>638131</v>
          </cell>
        </row>
        <row r="65">
          <cell r="E65">
            <v>0</v>
          </cell>
        </row>
        <row r="66">
          <cell r="E66">
            <v>638131</v>
          </cell>
        </row>
        <row r="67">
          <cell r="E67">
            <v>51871</v>
          </cell>
        </row>
        <row r="68">
          <cell r="E68">
            <v>40290</v>
          </cell>
        </row>
        <row r="69">
          <cell r="E69">
            <v>55304</v>
          </cell>
        </row>
        <row r="70">
          <cell r="E70">
            <v>80626</v>
          </cell>
        </row>
        <row r="71">
          <cell r="E71">
            <v>42985</v>
          </cell>
        </row>
        <row r="72">
          <cell r="E72">
            <v>78597</v>
          </cell>
        </row>
        <row r="73">
          <cell r="E73">
            <v>63042</v>
          </cell>
        </row>
        <row r="74">
          <cell r="E74">
            <v>22490</v>
          </cell>
        </row>
        <row r="75">
          <cell r="E75">
            <v>12735</v>
          </cell>
        </row>
        <row r="76">
          <cell r="E76">
            <v>49014</v>
          </cell>
        </row>
        <row r="77">
          <cell r="E77">
            <v>60474</v>
          </cell>
        </row>
        <row r="78">
          <cell r="E78">
            <v>44652</v>
          </cell>
        </row>
        <row r="79">
          <cell r="E79">
            <v>36051</v>
          </cell>
        </row>
        <row r="80">
          <cell r="E80">
            <v>561403</v>
          </cell>
        </row>
        <row r="81">
          <cell r="E81">
            <v>0</v>
          </cell>
        </row>
        <row r="82">
          <cell r="E82">
            <v>561403</v>
          </cell>
        </row>
        <row r="83">
          <cell r="E83">
            <v>80075</v>
          </cell>
        </row>
        <row r="84">
          <cell r="E84">
            <v>88222</v>
          </cell>
        </row>
        <row r="85">
          <cell r="E85">
            <v>34814</v>
          </cell>
        </row>
        <row r="86">
          <cell r="E86">
            <v>41179</v>
          </cell>
        </row>
        <row r="87">
          <cell r="E87">
            <v>53620</v>
          </cell>
        </row>
        <row r="88">
          <cell r="E88">
            <v>86496</v>
          </cell>
        </row>
        <row r="89">
          <cell r="E89">
            <v>119546</v>
          </cell>
        </row>
        <row r="90">
          <cell r="E90">
            <v>57451</v>
          </cell>
        </row>
        <row r="91">
          <cell r="E91">
            <v>327892</v>
          </cell>
        </row>
        <row r="92">
          <cell r="E92">
            <v>0</v>
          </cell>
        </row>
        <row r="93">
          <cell r="E93">
            <v>327892</v>
          </cell>
        </row>
        <row r="94">
          <cell r="E94">
            <v>33697</v>
          </cell>
        </row>
        <row r="95">
          <cell r="E95">
            <v>24862</v>
          </cell>
        </row>
        <row r="96">
          <cell r="E96">
            <v>48752</v>
          </cell>
        </row>
        <row r="97">
          <cell r="E97">
            <v>39223</v>
          </cell>
        </row>
        <row r="98">
          <cell r="E98">
            <v>24747</v>
          </cell>
        </row>
        <row r="99">
          <cell r="E99">
            <v>43307</v>
          </cell>
        </row>
        <row r="100">
          <cell r="E100">
            <v>18371</v>
          </cell>
        </row>
        <row r="101">
          <cell r="E101">
            <v>58742</v>
          </cell>
        </row>
        <row r="102">
          <cell r="E102">
            <v>19785</v>
          </cell>
        </row>
        <row r="103">
          <cell r="E103">
            <v>16406</v>
          </cell>
        </row>
        <row r="104">
          <cell r="E104">
            <v>150147</v>
          </cell>
        </row>
        <row r="105">
          <cell r="E105">
            <v>0</v>
          </cell>
        </row>
        <row r="106">
          <cell r="E106">
            <v>150147</v>
          </cell>
        </row>
        <row r="107">
          <cell r="E107">
            <v>65829</v>
          </cell>
        </row>
        <row r="108">
          <cell r="E108">
            <v>46310</v>
          </cell>
        </row>
        <row r="109">
          <cell r="E109">
            <v>38008</v>
          </cell>
        </row>
        <row r="110">
          <cell r="E110">
            <v>358562</v>
          </cell>
        </row>
        <row r="111">
          <cell r="E111">
            <v>0</v>
          </cell>
        </row>
        <row r="112">
          <cell r="E112">
            <v>358562</v>
          </cell>
        </row>
        <row r="113">
          <cell r="E113">
            <v>75243</v>
          </cell>
        </row>
        <row r="114">
          <cell r="E114">
            <v>20686</v>
          </cell>
        </row>
        <row r="115">
          <cell r="E115">
            <v>25789</v>
          </cell>
        </row>
        <row r="116">
          <cell r="E116">
            <v>31963</v>
          </cell>
        </row>
        <row r="117">
          <cell r="E117">
            <v>30423</v>
          </cell>
        </row>
        <row r="118">
          <cell r="E118">
            <v>39667</v>
          </cell>
        </row>
        <row r="119">
          <cell r="E119">
            <v>14376</v>
          </cell>
        </row>
        <row r="120">
          <cell r="E120">
            <v>28757</v>
          </cell>
        </row>
        <row r="121">
          <cell r="E121">
            <v>39748</v>
          </cell>
        </row>
        <row r="122">
          <cell r="E122">
            <v>51910</v>
          </cell>
        </row>
        <row r="123">
          <cell r="E123">
            <v>490160</v>
          </cell>
        </row>
        <row r="124">
          <cell r="E124">
            <v>0</v>
          </cell>
        </row>
        <row r="125">
          <cell r="E125">
            <v>490160</v>
          </cell>
        </row>
        <row r="126">
          <cell r="E126">
            <v>75249</v>
          </cell>
        </row>
        <row r="127">
          <cell r="E127">
            <v>15209</v>
          </cell>
        </row>
        <row r="128">
          <cell r="E128">
            <v>58583</v>
          </cell>
        </row>
        <row r="129">
          <cell r="E129">
            <v>54853</v>
          </cell>
        </row>
        <row r="130">
          <cell r="E130">
            <v>40959</v>
          </cell>
        </row>
        <row r="131">
          <cell r="E131">
            <v>29035</v>
          </cell>
        </row>
        <row r="132">
          <cell r="E132">
            <v>45040</v>
          </cell>
        </row>
        <row r="133">
          <cell r="E133">
            <v>24485</v>
          </cell>
        </row>
        <row r="134">
          <cell r="E134">
            <v>29776</v>
          </cell>
        </row>
        <row r="135">
          <cell r="E135">
            <v>52044</v>
          </cell>
        </row>
        <row r="136">
          <cell r="E136">
            <v>27710</v>
          </cell>
        </row>
        <row r="137">
          <cell r="E137">
            <v>37217</v>
          </cell>
        </row>
        <row r="138">
          <cell r="E138">
            <v>380366</v>
          </cell>
        </row>
        <row r="139">
          <cell r="E139">
            <v>0</v>
          </cell>
        </row>
        <row r="140">
          <cell r="E140">
            <v>380366</v>
          </cell>
        </row>
        <row r="141">
          <cell r="E141">
            <v>136005</v>
          </cell>
        </row>
        <row r="142">
          <cell r="E142">
            <v>51024</v>
          </cell>
        </row>
        <row r="143">
          <cell r="E143">
            <v>103186</v>
          </cell>
        </row>
        <row r="144">
          <cell r="E144">
            <v>47848</v>
          </cell>
        </row>
        <row r="145">
          <cell r="E145">
            <v>42303</v>
          </cell>
        </row>
        <row r="146">
          <cell r="E146">
            <v>184096</v>
          </cell>
        </row>
        <row r="147">
          <cell r="E147">
            <v>0</v>
          </cell>
        </row>
        <row r="148">
          <cell r="E148">
            <v>184096</v>
          </cell>
        </row>
        <row r="149">
          <cell r="E149">
            <v>55504</v>
          </cell>
        </row>
        <row r="150">
          <cell r="E150">
            <v>27035</v>
          </cell>
        </row>
        <row r="151">
          <cell r="E151">
            <v>55947</v>
          </cell>
        </row>
        <row r="152">
          <cell r="E152">
            <v>28560</v>
          </cell>
        </row>
        <row r="153">
          <cell r="E153">
            <v>17050</v>
          </cell>
        </row>
        <row r="154">
          <cell r="E154">
            <v>185898</v>
          </cell>
        </row>
        <row r="155">
          <cell r="E155">
            <v>0</v>
          </cell>
        </row>
        <row r="156">
          <cell r="E156">
            <v>185898</v>
          </cell>
        </row>
        <row r="157">
          <cell r="E157">
            <v>55423</v>
          </cell>
        </row>
        <row r="158">
          <cell r="E158">
            <v>60757</v>
          </cell>
        </row>
        <row r="159">
          <cell r="E159">
            <v>25897</v>
          </cell>
        </row>
        <row r="160">
          <cell r="E160">
            <v>43821</v>
          </cell>
        </row>
        <row r="161">
          <cell r="E161">
            <v>73176</v>
          </cell>
        </row>
        <row r="162">
          <cell r="E162">
            <v>0</v>
          </cell>
        </row>
        <row r="163">
          <cell r="E163">
            <v>73176</v>
          </cell>
        </row>
        <row r="164">
          <cell r="E164">
            <v>31157</v>
          </cell>
        </row>
        <row r="165">
          <cell r="E165">
            <v>13069</v>
          </cell>
        </row>
        <row r="166">
          <cell r="E166">
            <v>5098</v>
          </cell>
        </row>
        <row r="167">
          <cell r="E167">
            <v>23852</v>
          </cell>
        </row>
        <row r="168">
          <cell r="E168">
            <v>54981</v>
          </cell>
        </row>
        <row r="169">
          <cell r="E169">
            <v>0</v>
          </cell>
        </row>
        <row r="170">
          <cell r="E170">
            <v>54981</v>
          </cell>
        </row>
        <row r="171">
          <cell r="E171">
            <v>24462</v>
          </cell>
        </row>
        <row r="172">
          <cell r="E172">
            <v>22884</v>
          </cell>
        </row>
        <row r="173">
          <cell r="E173">
            <v>7635</v>
          </cell>
        </row>
        <row r="174">
          <cell r="E174">
            <v>318324</v>
          </cell>
        </row>
        <row r="175">
          <cell r="E175">
            <v>0</v>
          </cell>
        </row>
        <row r="176">
          <cell r="E176">
            <v>318324</v>
          </cell>
        </row>
        <row r="177">
          <cell r="E177">
            <v>59195</v>
          </cell>
        </row>
        <row r="178">
          <cell r="E178">
            <v>57311</v>
          </cell>
        </row>
        <row r="179">
          <cell r="E179">
            <v>39244</v>
          </cell>
        </row>
        <row r="180">
          <cell r="E180">
            <v>44270</v>
          </cell>
        </row>
        <row r="181">
          <cell r="E181">
            <v>27388</v>
          </cell>
        </row>
        <row r="182">
          <cell r="E182">
            <v>25286</v>
          </cell>
        </row>
        <row r="183">
          <cell r="E183">
            <v>40412</v>
          </cell>
        </row>
        <row r="184">
          <cell r="E184">
            <v>25218</v>
          </cell>
        </row>
      </sheetData>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总人口"/>
      <sheetName val="2002年一般预算收入"/>
      <sheetName val="P1012001"/>
      <sheetName val="中小学生"/>
    </sheetNames>
    <sheetDataSet>
      <sheetData sheetId="0" refreshError="1">
        <row r="4">
          <cell r="E4">
            <v>4375.6000000000004</v>
          </cell>
        </row>
        <row r="6">
          <cell r="E6">
            <v>4176</v>
          </cell>
        </row>
        <row r="7">
          <cell r="E7">
            <v>0</v>
          </cell>
        </row>
        <row r="8">
          <cell r="E8">
            <v>4176</v>
          </cell>
        </row>
        <row r="9">
          <cell r="E9">
            <v>500.89999999999992</v>
          </cell>
        </row>
        <row r="11">
          <cell r="E11">
            <v>500.89999999999992</v>
          </cell>
        </row>
        <row r="12">
          <cell r="E12">
            <v>46.2</v>
          </cell>
        </row>
        <row r="13">
          <cell r="E13">
            <v>51.6</v>
          </cell>
        </row>
        <row r="14">
          <cell r="E14">
            <v>35.1</v>
          </cell>
        </row>
        <row r="15">
          <cell r="E15">
            <v>61</v>
          </cell>
        </row>
        <row r="16">
          <cell r="E16">
            <v>15.8</v>
          </cell>
        </row>
        <row r="17">
          <cell r="E17">
            <v>26.7</v>
          </cell>
        </row>
        <row r="18">
          <cell r="E18">
            <v>13.8</v>
          </cell>
        </row>
        <row r="19">
          <cell r="E19">
            <v>27.3</v>
          </cell>
        </row>
        <row r="20">
          <cell r="E20">
            <v>40.6</v>
          </cell>
        </row>
        <row r="21">
          <cell r="E21">
            <v>22.9</v>
          </cell>
        </row>
        <row r="22">
          <cell r="E22">
            <v>34.200000000000003</v>
          </cell>
        </row>
        <row r="23">
          <cell r="E23">
            <v>44.9</v>
          </cell>
        </row>
        <row r="24">
          <cell r="E24">
            <v>30.4</v>
          </cell>
        </row>
        <row r="25">
          <cell r="E25">
            <v>50.4</v>
          </cell>
        </row>
        <row r="26">
          <cell r="E26">
            <v>507.4</v>
          </cell>
        </row>
        <row r="28">
          <cell r="E28">
            <v>507.4</v>
          </cell>
        </row>
        <row r="29">
          <cell r="E29">
            <v>75.599999999999994</v>
          </cell>
        </row>
        <row r="30">
          <cell r="E30">
            <v>37.4</v>
          </cell>
        </row>
        <row r="31">
          <cell r="E31">
            <v>51.7</v>
          </cell>
        </row>
        <row r="32">
          <cell r="E32">
            <v>36.5</v>
          </cell>
        </row>
        <row r="33">
          <cell r="E33">
            <v>24.9</v>
          </cell>
        </row>
        <row r="34">
          <cell r="E34">
            <v>40.9</v>
          </cell>
        </row>
        <row r="35">
          <cell r="E35">
            <v>15.7</v>
          </cell>
        </row>
        <row r="36">
          <cell r="E36">
            <v>125.9</v>
          </cell>
        </row>
        <row r="37">
          <cell r="E37">
            <v>52.4</v>
          </cell>
        </row>
        <row r="38">
          <cell r="E38">
            <v>37</v>
          </cell>
        </row>
        <row r="39">
          <cell r="E39">
            <v>9.4</v>
          </cell>
        </row>
        <row r="40">
          <cell r="E40">
            <v>561.1</v>
          </cell>
        </row>
        <row r="42">
          <cell r="E42">
            <v>561.1</v>
          </cell>
        </row>
        <row r="43">
          <cell r="E43">
            <v>63.3</v>
          </cell>
        </row>
        <row r="44">
          <cell r="E44">
            <v>39.299999999999997</v>
          </cell>
        </row>
        <row r="45">
          <cell r="E45">
            <v>19.100000000000001</v>
          </cell>
        </row>
        <row r="46">
          <cell r="E46">
            <v>132.4</v>
          </cell>
        </row>
        <row r="47">
          <cell r="E47">
            <v>67.3</v>
          </cell>
        </row>
        <row r="48">
          <cell r="E48">
            <v>53.8</v>
          </cell>
        </row>
        <row r="49">
          <cell r="E49">
            <v>35.4</v>
          </cell>
        </row>
        <row r="50">
          <cell r="E50">
            <v>60.1</v>
          </cell>
        </row>
        <row r="51">
          <cell r="E51">
            <v>90.4</v>
          </cell>
        </row>
        <row r="52">
          <cell r="E52">
            <v>206.9</v>
          </cell>
        </row>
        <row r="54">
          <cell r="E54">
            <v>206.9</v>
          </cell>
        </row>
        <row r="55">
          <cell r="E55">
            <v>39.299999999999997</v>
          </cell>
        </row>
        <row r="56">
          <cell r="E56">
            <v>26.7</v>
          </cell>
        </row>
        <row r="57">
          <cell r="E57">
            <v>26.3</v>
          </cell>
        </row>
        <row r="58">
          <cell r="E58">
            <v>15.4</v>
          </cell>
        </row>
        <row r="59">
          <cell r="E59">
            <v>20.2</v>
          </cell>
        </row>
        <row r="60">
          <cell r="E60">
            <v>17.399999999999999</v>
          </cell>
        </row>
        <row r="61">
          <cell r="E61">
            <v>14.9</v>
          </cell>
        </row>
        <row r="62">
          <cell r="E62">
            <v>27</v>
          </cell>
        </row>
        <row r="63">
          <cell r="E63">
            <v>19.7</v>
          </cell>
        </row>
        <row r="64">
          <cell r="E64">
            <v>401.50000000000006</v>
          </cell>
        </row>
        <row r="66">
          <cell r="E66">
            <v>401.50000000000006</v>
          </cell>
        </row>
        <row r="67">
          <cell r="E67">
            <v>38.700000000000003</v>
          </cell>
        </row>
        <row r="68">
          <cell r="E68">
            <v>26.2</v>
          </cell>
        </row>
        <row r="69">
          <cell r="E69">
            <v>32.4</v>
          </cell>
        </row>
        <row r="70">
          <cell r="E70">
            <v>49.6</v>
          </cell>
        </row>
        <row r="71">
          <cell r="E71">
            <v>29</v>
          </cell>
        </row>
        <row r="72">
          <cell r="E72">
            <v>49.2</v>
          </cell>
        </row>
        <row r="73">
          <cell r="E73">
            <v>37.5</v>
          </cell>
        </row>
        <row r="74">
          <cell r="E74">
            <v>14.6</v>
          </cell>
        </row>
        <row r="75">
          <cell r="E75">
            <v>7.8</v>
          </cell>
        </row>
        <row r="76">
          <cell r="E76">
            <v>31.6</v>
          </cell>
        </row>
        <row r="77">
          <cell r="E77">
            <v>36.9</v>
          </cell>
        </row>
        <row r="78">
          <cell r="E78">
            <v>27.5</v>
          </cell>
        </row>
        <row r="79">
          <cell r="E79">
            <v>20.5</v>
          </cell>
        </row>
        <row r="80">
          <cell r="E80">
            <v>332</v>
          </cell>
        </row>
        <row r="82">
          <cell r="E82">
            <v>332</v>
          </cell>
        </row>
        <row r="83">
          <cell r="E83">
            <v>42.9</v>
          </cell>
        </row>
        <row r="84">
          <cell r="E84">
            <v>44.2</v>
          </cell>
        </row>
        <row r="85">
          <cell r="E85">
            <v>25</v>
          </cell>
        </row>
        <row r="86">
          <cell r="E86">
            <v>27</v>
          </cell>
        </row>
        <row r="87">
          <cell r="E87">
            <v>35.200000000000003</v>
          </cell>
        </row>
        <row r="88">
          <cell r="E88">
            <v>44.6</v>
          </cell>
        </row>
        <row r="89">
          <cell r="E89">
            <v>74.400000000000006</v>
          </cell>
        </row>
        <row r="90">
          <cell r="E90">
            <v>38.700000000000003</v>
          </cell>
        </row>
        <row r="91">
          <cell r="E91">
            <v>234.6</v>
          </cell>
        </row>
        <row r="93">
          <cell r="E93">
            <v>234.6</v>
          </cell>
        </row>
        <row r="94">
          <cell r="E94">
            <v>19.8</v>
          </cell>
        </row>
        <row r="95">
          <cell r="E95">
            <v>18.5</v>
          </cell>
        </row>
        <row r="96">
          <cell r="E96">
            <v>35.1</v>
          </cell>
        </row>
        <row r="97">
          <cell r="E97">
            <v>29.3</v>
          </cell>
        </row>
        <row r="98">
          <cell r="E98">
            <v>20.399999999999999</v>
          </cell>
        </row>
        <row r="99">
          <cell r="E99">
            <v>35.299999999999997</v>
          </cell>
        </row>
        <row r="100">
          <cell r="E100">
            <v>9.4</v>
          </cell>
        </row>
        <row r="101">
          <cell r="E101">
            <v>47.1</v>
          </cell>
        </row>
        <row r="102">
          <cell r="E102">
            <v>11.4</v>
          </cell>
        </row>
        <row r="103">
          <cell r="E103">
            <v>8.3000000000000007</v>
          </cell>
        </row>
        <row r="104">
          <cell r="E104">
            <v>86.9</v>
          </cell>
        </row>
        <row r="106">
          <cell r="E106">
            <v>86.9</v>
          </cell>
        </row>
        <row r="107">
          <cell r="E107">
            <v>37.4</v>
          </cell>
        </row>
        <row r="108">
          <cell r="E108">
            <v>29.6</v>
          </cell>
        </row>
        <row r="109">
          <cell r="E109">
            <v>19.899999999999999</v>
          </cell>
        </row>
        <row r="110">
          <cell r="E110">
            <v>255.1</v>
          </cell>
        </row>
        <row r="112">
          <cell r="E112">
            <v>255.1</v>
          </cell>
        </row>
        <row r="113">
          <cell r="E113">
            <v>49.1</v>
          </cell>
        </row>
        <row r="114">
          <cell r="E114">
            <v>15.4</v>
          </cell>
        </row>
        <row r="115">
          <cell r="E115">
            <v>20</v>
          </cell>
        </row>
        <row r="116">
          <cell r="E116">
            <v>23.2</v>
          </cell>
        </row>
        <row r="117">
          <cell r="E117">
            <v>20.3</v>
          </cell>
        </row>
        <row r="118">
          <cell r="E118">
            <v>28.1</v>
          </cell>
        </row>
        <row r="119">
          <cell r="E119">
            <v>10.4</v>
          </cell>
        </row>
        <row r="120">
          <cell r="E120">
            <v>20.7</v>
          </cell>
        </row>
        <row r="121">
          <cell r="E121">
            <v>26.4</v>
          </cell>
        </row>
        <row r="122">
          <cell r="E122">
            <v>41.5</v>
          </cell>
        </row>
        <row r="123">
          <cell r="E123">
            <v>335.89999999999992</v>
          </cell>
        </row>
        <row r="125">
          <cell r="E125">
            <v>335.89999999999992</v>
          </cell>
        </row>
        <row r="126">
          <cell r="E126">
            <v>52.6</v>
          </cell>
        </row>
        <row r="127">
          <cell r="E127">
            <v>10</v>
          </cell>
        </row>
        <row r="128">
          <cell r="E128">
            <v>44.6</v>
          </cell>
        </row>
        <row r="129">
          <cell r="E129">
            <v>32.700000000000003</v>
          </cell>
        </row>
        <row r="130">
          <cell r="E130">
            <v>31.2</v>
          </cell>
        </row>
        <row r="131">
          <cell r="E131">
            <v>21.5</v>
          </cell>
        </row>
        <row r="132">
          <cell r="E132">
            <v>30.2</v>
          </cell>
        </row>
        <row r="133">
          <cell r="E133">
            <v>17.2</v>
          </cell>
        </row>
        <row r="134">
          <cell r="E134">
            <v>19.8</v>
          </cell>
        </row>
        <row r="135">
          <cell r="E135">
            <v>33</v>
          </cell>
        </row>
        <row r="136">
          <cell r="E136">
            <v>16.899999999999999</v>
          </cell>
        </row>
        <row r="137">
          <cell r="E137">
            <v>26.2</v>
          </cell>
        </row>
        <row r="138">
          <cell r="E138">
            <v>239.20000000000002</v>
          </cell>
        </row>
        <row r="140">
          <cell r="E140">
            <v>239.20000000000002</v>
          </cell>
        </row>
        <row r="141">
          <cell r="E141">
            <v>84.6</v>
          </cell>
        </row>
        <row r="142">
          <cell r="E142">
            <v>32.700000000000003</v>
          </cell>
        </row>
        <row r="143">
          <cell r="E143">
            <v>61</v>
          </cell>
        </row>
        <row r="144">
          <cell r="E144">
            <v>34</v>
          </cell>
        </row>
        <row r="145">
          <cell r="E145">
            <v>26.9</v>
          </cell>
        </row>
        <row r="146">
          <cell r="E146">
            <v>104.7</v>
          </cell>
        </row>
        <row r="148">
          <cell r="E148">
            <v>104.7</v>
          </cell>
        </row>
        <row r="149">
          <cell r="E149">
            <v>33.9</v>
          </cell>
        </row>
        <row r="150">
          <cell r="E150">
            <v>15.9</v>
          </cell>
        </row>
        <row r="151">
          <cell r="E151">
            <v>26.5</v>
          </cell>
        </row>
        <row r="152">
          <cell r="E152">
            <v>17</v>
          </cell>
        </row>
        <row r="153">
          <cell r="E153">
            <v>11.4</v>
          </cell>
        </row>
        <row r="154">
          <cell r="E154">
            <v>111.9</v>
          </cell>
        </row>
        <row r="156">
          <cell r="E156">
            <v>111.9</v>
          </cell>
        </row>
        <row r="157">
          <cell r="E157">
            <v>35.1</v>
          </cell>
        </row>
        <row r="158">
          <cell r="E158">
            <v>38.4</v>
          </cell>
        </row>
        <row r="159">
          <cell r="E159">
            <v>14.9</v>
          </cell>
        </row>
        <row r="160">
          <cell r="E160">
            <v>23.5</v>
          </cell>
        </row>
        <row r="161">
          <cell r="E161">
            <v>47.2</v>
          </cell>
        </row>
        <row r="163">
          <cell r="E163">
            <v>47.2</v>
          </cell>
        </row>
        <row r="164">
          <cell r="E164">
            <v>19.100000000000001</v>
          </cell>
        </row>
        <row r="165">
          <cell r="E165">
            <v>9.1</v>
          </cell>
        </row>
        <row r="166">
          <cell r="E166">
            <v>3.4</v>
          </cell>
        </row>
        <row r="167">
          <cell r="E167">
            <v>15.6</v>
          </cell>
        </row>
        <row r="168">
          <cell r="E168">
            <v>33.700000000000003</v>
          </cell>
        </row>
        <row r="170">
          <cell r="E170">
            <v>33.700000000000003</v>
          </cell>
        </row>
        <row r="171">
          <cell r="E171">
            <v>13.3</v>
          </cell>
        </row>
        <row r="172">
          <cell r="E172">
            <v>14.5</v>
          </cell>
        </row>
        <row r="173">
          <cell r="E173">
            <v>5.9</v>
          </cell>
        </row>
        <row r="174">
          <cell r="E174">
            <v>217.00000000000003</v>
          </cell>
        </row>
        <row r="176">
          <cell r="E176">
            <v>217.00000000000003</v>
          </cell>
        </row>
        <row r="177">
          <cell r="E177">
            <v>42.4</v>
          </cell>
        </row>
        <row r="178">
          <cell r="E178">
            <v>40.5</v>
          </cell>
        </row>
        <row r="179">
          <cell r="E179">
            <v>27.8</v>
          </cell>
        </row>
        <row r="180">
          <cell r="E180">
            <v>32.6</v>
          </cell>
        </row>
        <row r="181">
          <cell r="E181">
            <v>15.8</v>
          </cell>
        </row>
        <row r="182">
          <cell r="E182">
            <v>16.399999999999999</v>
          </cell>
        </row>
        <row r="183">
          <cell r="E183">
            <v>25.5</v>
          </cell>
        </row>
        <row r="184">
          <cell r="E184">
            <v>16</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行政机构人员信息"/>
      <sheetName val="基础编码"/>
      <sheetName val="一般预算收入"/>
      <sheetName val="P1012001"/>
      <sheetName val="皋兰县"/>
      <sheetName val="永登"/>
      <sheetName val="七里河"/>
      <sheetName val="榆中"/>
    </sheetNames>
    <sheetDataSet>
      <sheetData sheetId="0" refreshError="1"/>
      <sheetData sheetId="1" refreshError="1">
        <row r="4">
          <cell r="E4">
            <v>1742294</v>
          </cell>
        </row>
        <row r="5">
          <cell r="E5">
            <v>0</v>
          </cell>
        </row>
        <row r="6">
          <cell r="E6">
            <v>1742294</v>
          </cell>
        </row>
        <row r="7">
          <cell r="E7">
            <v>668378</v>
          </cell>
        </row>
        <row r="8">
          <cell r="E8">
            <v>1073916</v>
          </cell>
        </row>
        <row r="9">
          <cell r="E9">
            <v>601523</v>
          </cell>
        </row>
        <row r="10">
          <cell r="E10">
            <v>271933</v>
          </cell>
        </row>
        <row r="11">
          <cell r="E11">
            <v>329590</v>
          </cell>
        </row>
        <row r="12">
          <cell r="E12">
            <v>50688</v>
          </cell>
        </row>
        <row r="13">
          <cell r="E13">
            <v>52755</v>
          </cell>
        </row>
        <row r="14">
          <cell r="E14">
            <v>29902</v>
          </cell>
        </row>
        <row r="15">
          <cell r="E15">
            <v>77611</v>
          </cell>
        </row>
        <row r="16">
          <cell r="E16">
            <v>8993</v>
          </cell>
        </row>
        <row r="17">
          <cell r="E17">
            <v>40530</v>
          </cell>
        </row>
        <row r="18">
          <cell r="E18">
            <v>5120</v>
          </cell>
        </row>
        <row r="19">
          <cell r="E19">
            <v>9953</v>
          </cell>
        </row>
        <row r="20">
          <cell r="E20">
            <v>14530</v>
          </cell>
        </row>
        <row r="21">
          <cell r="E21">
            <v>10071</v>
          </cell>
        </row>
        <row r="22">
          <cell r="E22">
            <v>8836</v>
          </cell>
        </row>
        <row r="23">
          <cell r="E23">
            <v>8643</v>
          </cell>
        </row>
        <row r="24">
          <cell r="E24">
            <v>4550</v>
          </cell>
        </row>
        <row r="25">
          <cell r="E25">
            <v>7408</v>
          </cell>
        </row>
        <row r="26">
          <cell r="E26">
            <v>55347</v>
          </cell>
        </row>
        <row r="27">
          <cell r="E27">
            <v>15937</v>
          </cell>
        </row>
        <row r="28">
          <cell r="E28">
            <v>39410</v>
          </cell>
        </row>
        <row r="29">
          <cell r="E29">
            <v>11845</v>
          </cell>
        </row>
        <row r="30">
          <cell r="E30">
            <v>2565</v>
          </cell>
        </row>
        <row r="31">
          <cell r="E31">
            <v>2703</v>
          </cell>
        </row>
        <row r="32">
          <cell r="E32">
            <v>1930</v>
          </cell>
        </row>
        <row r="33">
          <cell r="E33">
            <v>1310</v>
          </cell>
        </row>
        <row r="34">
          <cell r="E34">
            <v>1611</v>
          </cell>
        </row>
        <row r="35">
          <cell r="E35">
            <v>1170</v>
          </cell>
        </row>
        <row r="36">
          <cell r="E36">
            <v>6532</v>
          </cell>
        </row>
        <row r="37">
          <cell r="E37">
            <v>2636</v>
          </cell>
        </row>
        <row r="38">
          <cell r="E38">
            <v>1816</v>
          </cell>
        </row>
        <row r="39">
          <cell r="E39">
            <v>5292</v>
          </cell>
        </row>
        <row r="40">
          <cell r="E40">
            <v>203560</v>
          </cell>
        </row>
        <row r="41">
          <cell r="E41">
            <v>62261</v>
          </cell>
        </row>
        <row r="42">
          <cell r="E42">
            <v>141299</v>
          </cell>
        </row>
        <row r="43">
          <cell r="E43">
            <v>25176</v>
          </cell>
        </row>
        <row r="44">
          <cell r="E44">
            <v>15533</v>
          </cell>
        </row>
        <row r="45">
          <cell r="E45">
            <v>4612</v>
          </cell>
        </row>
        <row r="46">
          <cell r="E46">
            <v>24311</v>
          </cell>
        </row>
        <row r="47">
          <cell r="E47">
            <v>12438</v>
          </cell>
        </row>
        <row r="48">
          <cell r="E48">
            <v>11688</v>
          </cell>
        </row>
        <row r="49">
          <cell r="E49">
            <v>7818</v>
          </cell>
        </row>
        <row r="50">
          <cell r="E50">
            <v>12182</v>
          </cell>
        </row>
        <row r="51">
          <cell r="E51">
            <v>27541</v>
          </cell>
        </row>
        <row r="52">
          <cell r="E52">
            <v>244551</v>
          </cell>
        </row>
        <row r="53">
          <cell r="E53">
            <v>169822</v>
          </cell>
        </row>
        <row r="54">
          <cell r="E54">
            <v>74729</v>
          </cell>
        </row>
        <row r="55">
          <cell r="E55">
            <v>21101</v>
          </cell>
        </row>
        <row r="56">
          <cell r="E56">
            <v>8544</v>
          </cell>
        </row>
        <row r="57">
          <cell r="E57">
            <v>8386</v>
          </cell>
        </row>
        <row r="58">
          <cell r="E58">
            <v>6441</v>
          </cell>
        </row>
        <row r="59">
          <cell r="E59">
            <v>6012</v>
          </cell>
        </row>
        <row r="60">
          <cell r="E60">
            <v>5936</v>
          </cell>
        </row>
        <row r="61">
          <cell r="E61">
            <v>6943</v>
          </cell>
        </row>
        <row r="62">
          <cell r="E62">
            <v>6021</v>
          </cell>
        </row>
        <row r="63">
          <cell r="E63">
            <v>5345</v>
          </cell>
        </row>
        <row r="64">
          <cell r="E64">
            <v>174850</v>
          </cell>
        </row>
        <row r="65">
          <cell r="E65">
            <v>62837</v>
          </cell>
        </row>
        <row r="66">
          <cell r="E66">
            <v>112013</v>
          </cell>
        </row>
        <row r="67">
          <cell r="E67">
            <v>23333</v>
          </cell>
        </row>
        <row r="68">
          <cell r="E68">
            <v>20687</v>
          </cell>
        </row>
        <row r="69">
          <cell r="E69">
            <v>11596</v>
          </cell>
        </row>
        <row r="70">
          <cell r="E70">
            <v>11356</v>
          </cell>
        </row>
        <row r="71">
          <cell r="E71">
            <v>5760</v>
          </cell>
        </row>
        <row r="72">
          <cell r="E72">
            <v>19471</v>
          </cell>
        </row>
        <row r="73">
          <cell r="E73">
            <v>9044</v>
          </cell>
        </row>
        <row r="74">
          <cell r="E74">
            <v>1501</v>
          </cell>
        </row>
        <row r="75">
          <cell r="E75">
            <v>2881</v>
          </cell>
        </row>
        <row r="76">
          <cell r="E76">
            <v>2503</v>
          </cell>
        </row>
        <row r="77">
          <cell r="E77">
            <v>1876</v>
          </cell>
        </row>
        <row r="78">
          <cell r="E78">
            <v>1247</v>
          </cell>
        </row>
        <row r="79">
          <cell r="E79">
            <v>758</v>
          </cell>
        </row>
        <row r="80">
          <cell r="E80">
            <v>45342</v>
          </cell>
        </row>
        <row r="81">
          <cell r="E81">
            <v>3347</v>
          </cell>
        </row>
        <row r="82">
          <cell r="E82">
            <v>41995</v>
          </cell>
        </row>
        <row r="83">
          <cell r="E83">
            <v>16554</v>
          </cell>
        </row>
        <row r="84">
          <cell r="E84">
            <v>6390</v>
          </cell>
        </row>
        <row r="85">
          <cell r="E85">
            <v>2036</v>
          </cell>
        </row>
        <row r="86">
          <cell r="E86">
            <v>2509</v>
          </cell>
        </row>
        <row r="87">
          <cell r="E87">
            <v>4203</v>
          </cell>
        </row>
        <row r="88">
          <cell r="E88">
            <v>3406</v>
          </cell>
        </row>
        <row r="89">
          <cell r="E89">
            <v>4126</v>
          </cell>
        </row>
        <row r="90">
          <cell r="E90">
            <v>2771</v>
          </cell>
        </row>
        <row r="91">
          <cell r="E91">
            <v>42805</v>
          </cell>
        </row>
        <row r="92">
          <cell r="E92">
            <v>3573</v>
          </cell>
        </row>
        <row r="93">
          <cell r="E93">
            <v>39232</v>
          </cell>
        </row>
        <row r="94">
          <cell r="E94">
            <v>8417</v>
          </cell>
        </row>
        <row r="95">
          <cell r="E95">
            <v>3230</v>
          </cell>
        </row>
        <row r="96">
          <cell r="E96">
            <v>4998</v>
          </cell>
        </row>
        <row r="97">
          <cell r="E97">
            <v>7229</v>
          </cell>
        </row>
        <row r="98">
          <cell r="E98">
            <v>2146</v>
          </cell>
        </row>
        <row r="99">
          <cell r="E99">
            <v>6411</v>
          </cell>
        </row>
        <row r="100">
          <cell r="E100">
            <v>1232</v>
          </cell>
        </row>
        <row r="101">
          <cell r="E101">
            <v>3024</v>
          </cell>
        </row>
        <row r="102">
          <cell r="E102">
            <v>1934</v>
          </cell>
        </row>
        <row r="103">
          <cell r="E103">
            <v>611</v>
          </cell>
        </row>
        <row r="104">
          <cell r="E104">
            <v>19506</v>
          </cell>
        </row>
        <row r="105">
          <cell r="E105">
            <v>4377</v>
          </cell>
        </row>
        <row r="106">
          <cell r="E106">
            <v>15129</v>
          </cell>
        </row>
        <row r="107">
          <cell r="E107">
            <v>8767</v>
          </cell>
        </row>
        <row r="108">
          <cell r="E108">
            <v>3838</v>
          </cell>
        </row>
        <row r="109">
          <cell r="E109">
            <v>2524</v>
          </cell>
        </row>
        <row r="110">
          <cell r="E110">
            <v>90636</v>
          </cell>
        </row>
        <row r="111">
          <cell r="E111">
            <v>29181</v>
          </cell>
        </row>
        <row r="112">
          <cell r="E112">
            <v>61455</v>
          </cell>
        </row>
        <row r="113">
          <cell r="E113">
            <v>26245</v>
          </cell>
        </row>
        <row r="114">
          <cell r="E114">
            <v>2330</v>
          </cell>
        </row>
        <row r="115">
          <cell r="E115">
            <v>2786</v>
          </cell>
        </row>
        <row r="116">
          <cell r="E116">
            <v>3764</v>
          </cell>
        </row>
        <row r="117">
          <cell r="E117">
            <v>2912</v>
          </cell>
        </row>
        <row r="118">
          <cell r="E118">
            <v>4213</v>
          </cell>
        </row>
        <row r="119">
          <cell r="E119">
            <v>1714</v>
          </cell>
        </row>
        <row r="120">
          <cell r="E120">
            <v>3119</v>
          </cell>
        </row>
        <row r="121">
          <cell r="E121">
            <v>3502</v>
          </cell>
        </row>
        <row r="122">
          <cell r="E122">
            <v>10870</v>
          </cell>
        </row>
        <row r="123">
          <cell r="E123">
            <v>117101</v>
          </cell>
        </row>
        <row r="124">
          <cell r="E124">
            <v>21658</v>
          </cell>
        </row>
        <row r="125">
          <cell r="E125">
            <v>95443</v>
          </cell>
        </row>
        <row r="126">
          <cell r="E126">
            <v>42788</v>
          </cell>
        </row>
        <row r="127">
          <cell r="E127">
            <v>2355</v>
          </cell>
        </row>
        <row r="128">
          <cell r="E128">
            <v>9909</v>
          </cell>
        </row>
        <row r="129">
          <cell r="E129">
            <v>7483</v>
          </cell>
        </row>
        <row r="130">
          <cell r="E130">
            <v>4370</v>
          </cell>
        </row>
        <row r="131">
          <cell r="E131">
            <v>5355</v>
          </cell>
        </row>
        <row r="132">
          <cell r="E132">
            <v>4993</v>
          </cell>
        </row>
        <row r="133">
          <cell r="E133">
            <v>3568</v>
          </cell>
        </row>
        <row r="134">
          <cell r="E134">
            <v>2715</v>
          </cell>
        </row>
        <row r="135">
          <cell r="E135">
            <v>4644</v>
          </cell>
        </row>
        <row r="136">
          <cell r="E136">
            <v>3188</v>
          </cell>
        </row>
        <row r="137">
          <cell r="E137">
            <v>4075</v>
          </cell>
        </row>
        <row r="138">
          <cell r="E138">
            <v>42290</v>
          </cell>
        </row>
        <row r="139">
          <cell r="E139">
            <v>4645</v>
          </cell>
        </row>
        <row r="140">
          <cell r="E140">
            <v>37645</v>
          </cell>
        </row>
        <row r="141">
          <cell r="E141">
            <v>14486</v>
          </cell>
        </row>
        <row r="142">
          <cell r="E142">
            <v>4162</v>
          </cell>
        </row>
        <row r="143">
          <cell r="E143">
            <v>10405</v>
          </cell>
        </row>
        <row r="144">
          <cell r="E144">
            <v>5218</v>
          </cell>
        </row>
        <row r="145">
          <cell r="E145">
            <v>3374</v>
          </cell>
        </row>
        <row r="146">
          <cell r="E146">
            <v>23834</v>
          </cell>
        </row>
        <row r="147">
          <cell r="E147">
            <v>4440</v>
          </cell>
        </row>
        <row r="148">
          <cell r="E148">
            <v>19394</v>
          </cell>
        </row>
        <row r="149">
          <cell r="E149">
            <v>5873</v>
          </cell>
        </row>
        <row r="150">
          <cell r="E150">
            <v>1462</v>
          </cell>
        </row>
        <row r="151">
          <cell r="E151">
            <v>4470</v>
          </cell>
        </row>
        <row r="152">
          <cell r="E152">
            <v>2159</v>
          </cell>
        </row>
        <row r="153">
          <cell r="E153">
            <v>5430</v>
          </cell>
        </row>
        <row r="154">
          <cell r="E154">
            <v>26207</v>
          </cell>
        </row>
        <row r="155">
          <cell r="E155">
            <v>4936</v>
          </cell>
        </row>
        <row r="156">
          <cell r="E156">
            <v>21271</v>
          </cell>
        </row>
        <row r="157">
          <cell r="E157">
            <v>12037</v>
          </cell>
        </row>
        <row r="158">
          <cell r="E158">
            <v>3823</v>
          </cell>
        </row>
        <row r="159">
          <cell r="E159">
            <v>4013</v>
          </cell>
        </row>
        <row r="160">
          <cell r="E160">
            <v>1398</v>
          </cell>
        </row>
        <row r="161">
          <cell r="E161">
            <v>10798</v>
          </cell>
        </row>
        <row r="162">
          <cell r="E162">
            <v>1584</v>
          </cell>
        </row>
        <row r="163">
          <cell r="E163">
            <v>9214</v>
          </cell>
        </row>
        <row r="164">
          <cell r="E164">
            <v>5232</v>
          </cell>
        </row>
        <row r="165">
          <cell r="E165">
            <v>468</v>
          </cell>
        </row>
        <row r="166">
          <cell r="E166">
            <v>712</v>
          </cell>
        </row>
        <row r="167">
          <cell r="E167">
            <v>2802</v>
          </cell>
        </row>
        <row r="168">
          <cell r="E168">
            <v>8357</v>
          </cell>
        </row>
        <row r="169">
          <cell r="E169">
            <v>3186</v>
          </cell>
        </row>
        <row r="170">
          <cell r="E170">
            <v>5171</v>
          </cell>
        </row>
        <row r="171">
          <cell r="E171">
            <v>3568</v>
          </cell>
        </row>
        <row r="172">
          <cell r="E172">
            <v>956</v>
          </cell>
        </row>
        <row r="173">
          <cell r="E173">
            <v>647</v>
          </cell>
        </row>
        <row r="174">
          <cell r="E174">
            <v>35587</v>
          </cell>
        </row>
        <row r="175">
          <cell r="E175">
            <v>4661</v>
          </cell>
        </row>
        <row r="176">
          <cell r="E176">
            <v>30926</v>
          </cell>
        </row>
        <row r="177">
          <cell r="E177">
            <v>5301</v>
          </cell>
        </row>
        <row r="178">
          <cell r="E178">
            <v>8881</v>
          </cell>
        </row>
        <row r="179">
          <cell r="E179">
            <v>4696</v>
          </cell>
        </row>
        <row r="180">
          <cell r="E180">
            <v>2992</v>
          </cell>
        </row>
        <row r="181">
          <cell r="E181">
            <v>1970</v>
          </cell>
        </row>
        <row r="182">
          <cell r="E182">
            <v>1832</v>
          </cell>
        </row>
        <row r="183">
          <cell r="E183">
            <v>3607</v>
          </cell>
        </row>
        <row r="184">
          <cell r="E184">
            <v>1647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财政供养人员增幅"/>
      <sheetName val="中小学生"/>
      <sheetName val="总人口"/>
      <sheetName val="#REF!"/>
      <sheetName val="农业用地"/>
      <sheetName val="本年收入合计"/>
      <sheetName val="5"/>
    </sheetNames>
    <sheetDataSet>
      <sheetData sheetId="0" refreshError="1"/>
      <sheetData sheetId="1" refreshError="1">
        <row r="6">
          <cell r="E6">
            <v>2.5499999999999998E-2</v>
          </cell>
        </row>
        <row r="7">
          <cell r="E7">
            <v>1.2500000000000001E-2</v>
          </cell>
        </row>
        <row r="8">
          <cell r="E8">
            <v>2.7199999999999998E-2</v>
          </cell>
        </row>
        <row r="9">
          <cell r="E9">
            <v>1.24E-2</v>
          </cell>
        </row>
        <row r="10">
          <cell r="E10">
            <v>-1.9400000000000001E-2</v>
          </cell>
        </row>
        <row r="11">
          <cell r="E11">
            <v>2.1700000000000001E-2</v>
          </cell>
        </row>
        <row r="12">
          <cell r="E12">
            <v>1.7000000000000001E-2</v>
          </cell>
        </row>
        <row r="13">
          <cell r="E13">
            <v>1.66E-2</v>
          </cell>
        </row>
        <row r="14">
          <cell r="E14">
            <v>2.5600000000000001E-2</v>
          </cell>
        </row>
        <row r="15">
          <cell r="E15">
            <v>2.8500000000000001E-2</v>
          </cell>
        </row>
        <row r="16">
          <cell r="E16">
            <v>1.7899999999999999E-2</v>
          </cell>
        </row>
        <row r="17">
          <cell r="E17">
            <v>0.11219999999999999</v>
          </cell>
        </row>
        <row r="18">
          <cell r="E18">
            <v>7.9000000000000008E-3</v>
          </cell>
        </row>
        <row r="19">
          <cell r="E19">
            <v>2.9499999999999998E-2</v>
          </cell>
        </row>
        <row r="20">
          <cell r="E20">
            <v>-7.0000000000000001E-3</v>
          </cell>
        </row>
        <row r="21">
          <cell r="E21">
            <v>0</v>
          </cell>
        </row>
        <row r="22">
          <cell r="E22">
            <v>1.4200000000000001E-2</v>
          </cell>
        </row>
        <row r="23">
          <cell r="E23">
            <v>1.6199999999999999E-2</v>
          </cell>
        </row>
        <row r="24">
          <cell r="E24">
            <v>1.37E-2</v>
          </cell>
        </row>
        <row r="25">
          <cell r="E25">
            <v>2.64E-2</v>
          </cell>
        </row>
        <row r="26">
          <cell r="E26">
            <v>1.5699999999999999E-2</v>
          </cell>
        </row>
        <row r="27">
          <cell r="E27">
            <v>2.9499999999999998E-2</v>
          </cell>
        </row>
        <row r="28">
          <cell r="E28">
            <v>1.4500000000000001E-2</v>
          </cell>
        </row>
        <row r="29">
          <cell r="E29">
            <v>1.32E-2</v>
          </cell>
        </row>
        <row r="30">
          <cell r="E30">
            <v>2.2700000000000001E-2</v>
          </cell>
        </row>
        <row r="31">
          <cell r="E31">
            <v>2E-3</v>
          </cell>
        </row>
        <row r="32">
          <cell r="E32">
            <v>5.8999999999999999E-3</v>
          </cell>
        </row>
        <row r="33">
          <cell r="E33">
            <v>1.7100000000000001E-2</v>
          </cell>
        </row>
        <row r="34">
          <cell r="E34">
            <v>-2.9999999999999997E-4</v>
          </cell>
        </row>
        <row r="35">
          <cell r="E35">
            <v>2.3999999999999998E-3</v>
          </cell>
        </row>
        <row r="36">
          <cell r="E36">
            <v>3.7699999999999997E-2</v>
          </cell>
        </row>
        <row r="37">
          <cell r="E37">
            <v>1.5E-3</v>
          </cell>
        </row>
        <row r="38">
          <cell r="E38">
            <v>2.24E-2</v>
          </cell>
        </row>
        <row r="39">
          <cell r="E39">
            <v>-4.7999999999999996E-3</v>
          </cell>
        </row>
        <row r="40">
          <cell r="E40">
            <v>3.7699999999999997E-2</v>
          </cell>
        </row>
        <row r="41">
          <cell r="E41">
            <v>3.0300000000000001E-2</v>
          </cell>
        </row>
        <row r="42">
          <cell r="E42">
            <v>3.8399999999999997E-2</v>
          </cell>
        </row>
        <row r="43">
          <cell r="E43">
            <v>1.7100000000000001E-2</v>
          </cell>
        </row>
        <row r="44">
          <cell r="E44">
            <v>0.04</v>
          </cell>
        </row>
        <row r="45">
          <cell r="E45">
            <v>5.7200000000000001E-2</v>
          </cell>
        </row>
        <row r="46">
          <cell r="E46">
            <v>3.3599999999999998E-2</v>
          </cell>
        </row>
        <row r="47">
          <cell r="E47">
            <v>5.79E-2</v>
          </cell>
        </row>
        <row r="48">
          <cell r="E48">
            <v>2.9399999999999999E-2</v>
          </cell>
        </row>
        <row r="49">
          <cell r="E49">
            <v>5.9200000000000003E-2</v>
          </cell>
        </row>
        <row r="50">
          <cell r="E50">
            <v>3.4000000000000002E-2</v>
          </cell>
        </row>
        <row r="51">
          <cell r="E51">
            <v>4.2200000000000001E-2</v>
          </cell>
        </row>
        <row r="52">
          <cell r="E52">
            <v>1.7999999999999999E-2</v>
          </cell>
        </row>
        <row r="53">
          <cell r="E53">
            <v>-3.6200000000000003E-2</v>
          </cell>
        </row>
        <row r="54">
          <cell r="E54">
            <v>2.7300000000000001E-2</v>
          </cell>
        </row>
        <row r="55">
          <cell r="E55">
            <v>3.2099999999999997E-2</v>
          </cell>
        </row>
        <row r="56">
          <cell r="E56">
            <v>1.9300000000000001E-2</v>
          </cell>
        </row>
        <row r="57">
          <cell r="E57">
            <v>1.6199999999999999E-2</v>
          </cell>
        </row>
        <row r="58">
          <cell r="E58">
            <v>8.8800000000000004E-2</v>
          </cell>
        </row>
        <row r="59">
          <cell r="E59">
            <v>1.7899999999999999E-2</v>
          </cell>
        </row>
        <row r="60">
          <cell r="E60">
            <v>1.04E-2</v>
          </cell>
        </row>
        <row r="61">
          <cell r="E61">
            <v>1.8800000000000001E-2</v>
          </cell>
        </row>
        <row r="62">
          <cell r="E62">
            <v>2.1700000000000001E-2</v>
          </cell>
        </row>
        <row r="63">
          <cell r="E63">
            <v>3.27E-2</v>
          </cell>
        </row>
        <row r="64">
          <cell r="E64">
            <v>3.49E-2</v>
          </cell>
        </row>
        <row r="65">
          <cell r="E65">
            <v>2.5000000000000001E-2</v>
          </cell>
        </row>
        <row r="66">
          <cell r="E66">
            <v>3.56E-2</v>
          </cell>
        </row>
        <row r="67">
          <cell r="E67">
            <v>3.1199999999999999E-2</v>
          </cell>
        </row>
        <row r="68">
          <cell r="E68">
            <v>1.89E-2</v>
          </cell>
        </row>
        <row r="69">
          <cell r="E69">
            <v>3.3599999999999998E-2</v>
          </cell>
        </row>
        <row r="70">
          <cell r="E70">
            <v>3.4200000000000001E-2</v>
          </cell>
        </row>
        <row r="71">
          <cell r="E71">
            <v>1.4999999999999999E-2</v>
          </cell>
        </row>
        <row r="72">
          <cell r="E72">
            <v>9.9699999999999997E-2</v>
          </cell>
        </row>
        <row r="73">
          <cell r="E73">
            <v>2.76E-2</v>
          </cell>
        </row>
        <row r="74">
          <cell r="E74">
            <v>3.49E-2</v>
          </cell>
        </row>
        <row r="75">
          <cell r="E75">
            <v>2.2499999999999999E-2</v>
          </cell>
        </row>
        <row r="76">
          <cell r="E76">
            <v>4.5600000000000002E-2</v>
          </cell>
        </row>
        <row r="77">
          <cell r="E77">
            <v>9.4999999999999998E-3</v>
          </cell>
        </row>
        <row r="78">
          <cell r="E78">
            <v>2.81E-2</v>
          </cell>
        </row>
        <row r="79">
          <cell r="E79">
            <v>2.8400000000000002E-2</v>
          </cell>
        </row>
        <row r="80">
          <cell r="E80">
            <v>3.5099999999999999E-2</v>
          </cell>
        </row>
        <row r="81">
          <cell r="E81">
            <v>2.8000000000000001E-2</v>
          </cell>
        </row>
        <row r="82">
          <cell r="E82">
            <v>3.5900000000000001E-2</v>
          </cell>
        </row>
        <row r="83">
          <cell r="E83">
            <v>3.8600000000000002E-2</v>
          </cell>
        </row>
        <row r="84">
          <cell r="E84">
            <v>4.6199999999999998E-2</v>
          </cell>
        </row>
        <row r="85">
          <cell r="E85">
            <v>3.1199999999999999E-2</v>
          </cell>
        </row>
        <row r="86">
          <cell r="E86">
            <v>2.8500000000000001E-2</v>
          </cell>
        </row>
        <row r="87">
          <cell r="E87">
            <v>1.8100000000000002E-2</v>
          </cell>
        </row>
        <row r="88">
          <cell r="E88">
            <v>4.4999999999999998E-2</v>
          </cell>
        </row>
        <row r="89">
          <cell r="E89">
            <v>4.2500000000000003E-2</v>
          </cell>
        </row>
        <row r="90">
          <cell r="E90">
            <v>3.3500000000000002E-2</v>
          </cell>
        </row>
        <row r="91">
          <cell r="E91">
            <v>2.4400000000000002E-2</v>
          </cell>
        </row>
        <row r="92">
          <cell r="E92">
            <v>1.83E-2</v>
          </cell>
        </row>
        <row r="93">
          <cell r="E93">
            <v>2.5000000000000001E-2</v>
          </cell>
        </row>
        <row r="94">
          <cell r="E94">
            <v>2.9899999999999999E-2</v>
          </cell>
        </row>
        <row r="95">
          <cell r="E95">
            <v>2.6200000000000001E-2</v>
          </cell>
        </row>
        <row r="96">
          <cell r="E96">
            <v>1.9300000000000001E-2</v>
          </cell>
        </row>
        <row r="97">
          <cell r="E97">
            <v>3.73E-2</v>
          </cell>
        </row>
        <row r="98">
          <cell r="E98">
            <v>1.4800000000000001E-2</v>
          </cell>
        </row>
        <row r="99">
          <cell r="E99">
            <v>1.61E-2</v>
          </cell>
        </row>
        <row r="100">
          <cell r="E100">
            <v>2.2200000000000001E-2</v>
          </cell>
        </row>
        <row r="101">
          <cell r="E101">
            <v>3.0099999999999998E-2</v>
          </cell>
        </row>
        <row r="102">
          <cell r="E102">
            <v>2.6800000000000001E-2</v>
          </cell>
        </row>
        <row r="103">
          <cell r="E103">
            <v>2.98E-2</v>
          </cell>
        </row>
        <row r="104">
          <cell r="E104">
            <v>-3.2000000000000002E-3</v>
          </cell>
        </row>
        <row r="105">
          <cell r="E105">
            <v>3.2000000000000001E-2</v>
          </cell>
        </row>
        <row r="106">
          <cell r="E106">
            <v>-1.09E-2</v>
          </cell>
        </row>
        <row r="107">
          <cell r="E107">
            <v>-2.4E-2</v>
          </cell>
        </row>
        <row r="108">
          <cell r="E108">
            <v>-3.0999999999999999E-3</v>
          </cell>
        </row>
        <row r="109">
          <cell r="E109">
            <v>-2.7000000000000001E-3</v>
          </cell>
        </row>
        <row r="110">
          <cell r="E110">
            <v>2.5899999999999999E-2</v>
          </cell>
        </row>
        <row r="111">
          <cell r="E111">
            <v>2.4400000000000002E-2</v>
          </cell>
        </row>
        <row r="112">
          <cell r="E112">
            <v>2.6100000000000002E-2</v>
          </cell>
        </row>
        <row r="113">
          <cell r="E113">
            <v>3.3799999999999997E-2</v>
          </cell>
        </row>
        <row r="114">
          <cell r="E114">
            <v>4.4499999999999998E-2</v>
          </cell>
        </row>
        <row r="115">
          <cell r="E115">
            <v>3.1099999999999999E-2</v>
          </cell>
        </row>
        <row r="116">
          <cell r="E116">
            <v>2.2800000000000001E-2</v>
          </cell>
        </row>
        <row r="117">
          <cell r="E117">
            <v>3.7600000000000001E-2</v>
          </cell>
        </row>
        <row r="118">
          <cell r="E118">
            <v>1.23E-2</v>
          </cell>
        </row>
        <row r="119">
          <cell r="E119">
            <v>4.2099999999999999E-2</v>
          </cell>
        </row>
        <row r="120">
          <cell r="E120">
            <v>8.8000000000000005E-3</v>
          </cell>
        </row>
        <row r="121">
          <cell r="E121">
            <v>9.1999999999999998E-3</v>
          </cell>
        </row>
        <row r="122">
          <cell r="E122">
            <v>2.7400000000000001E-2</v>
          </cell>
        </row>
        <row r="123">
          <cell r="E123">
            <v>4.0300000000000002E-2</v>
          </cell>
        </row>
        <row r="124">
          <cell r="E124">
            <v>2.9000000000000001E-2</v>
          </cell>
        </row>
        <row r="125">
          <cell r="E125">
            <v>4.1500000000000002E-2</v>
          </cell>
        </row>
        <row r="126">
          <cell r="E126">
            <v>3.1899999999999998E-2</v>
          </cell>
        </row>
        <row r="127">
          <cell r="E127">
            <v>6.1800000000000001E-2</v>
          </cell>
        </row>
        <row r="128">
          <cell r="E128">
            <v>3.27E-2</v>
          </cell>
        </row>
        <row r="129">
          <cell r="E129">
            <v>3.4200000000000001E-2</v>
          </cell>
        </row>
        <row r="130">
          <cell r="E130">
            <v>0.1041</v>
          </cell>
        </row>
        <row r="131">
          <cell r="E131">
            <v>2.98E-2</v>
          </cell>
        </row>
        <row r="132">
          <cell r="E132">
            <v>3.2599999999999997E-2</v>
          </cell>
        </row>
        <row r="133">
          <cell r="E133">
            <v>8.5800000000000001E-2</v>
          </cell>
        </row>
        <row r="134">
          <cell r="E134">
            <v>2.1000000000000001E-2</v>
          </cell>
        </row>
        <row r="135">
          <cell r="E135">
            <v>3.1600000000000003E-2</v>
          </cell>
        </row>
        <row r="136">
          <cell r="E136">
            <v>2.81E-2</v>
          </cell>
        </row>
        <row r="137">
          <cell r="E137">
            <v>3.1099999999999999E-2</v>
          </cell>
        </row>
        <row r="138">
          <cell r="E138">
            <v>9.4999999999999998E-3</v>
          </cell>
        </row>
        <row r="139">
          <cell r="E139">
            <v>3.4200000000000001E-2</v>
          </cell>
        </row>
        <row r="140">
          <cell r="E140">
            <v>7.1000000000000004E-3</v>
          </cell>
        </row>
        <row r="141">
          <cell r="E141">
            <v>1.3899999999999999E-2</v>
          </cell>
        </row>
        <row r="142">
          <cell r="E142">
            <v>-0.05</v>
          </cell>
        </row>
        <row r="143">
          <cell r="E143">
            <v>1.2E-2</v>
          </cell>
        </row>
        <row r="144">
          <cell r="E144">
            <v>2.6599999999999999E-2</v>
          </cell>
        </row>
        <row r="145">
          <cell r="E145">
            <v>2.7300000000000001E-2</v>
          </cell>
        </row>
        <row r="146">
          <cell r="E146">
            <v>2.1700000000000001E-2</v>
          </cell>
        </row>
        <row r="147">
          <cell r="E147">
            <v>2.7E-2</v>
          </cell>
        </row>
        <row r="148">
          <cell r="E148">
            <v>2.07E-2</v>
          </cell>
        </row>
        <row r="149">
          <cell r="E149">
            <v>8.2000000000000007E-3</v>
          </cell>
        </row>
        <row r="150">
          <cell r="E150">
            <v>1.55E-2</v>
          </cell>
        </row>
        <row r="151">
          <cell r="E151">
            <v>2.1399999999999999E-2</v>
          </cell>
        </row>
        <row r="152">
          <cell r="E152">
            <v>3.44E-2</v>
          </cell>
        </row>
        <row r="153">
          <cell r="E153">
            <v>2.93E-2</v>
          </cell>
        </row>
        <row r="154">
          <cell r="E154">
            <v>4.9200000000000001E-2</v>
          </cell>
        </row>
        <row r="155">
          <cell r="E155">
            <v>3.0599999999999999E-2</v>
          </cell>
        </row>
        <row r="156">
          <cell r="E156">
            <v>5.11E-2</v>
          </cell>
        </row>
        <row r="157">
          <cell r="E157">
            <v>0.12280000000000001</v>
          </cell>
        </row>
        <row r="158">
          <cell r="E158">
            <v>3.2099999999999997E-2</v>
          </cell>
        </row>
        <row r="159">
          <cell r="E159">
            <v>1.2200000000000001E-2</v>
          </cell>
        </row>
        <row r="160">
          <cell r="E160">
            <v>1.61E-2</v>
          </cell>
        </row>
        <row r="161">
          <cell r="E161">
            <v>2.5499999999999998E-2</v>
          </cell>
        </row>
        <row r="162">
          <cell r="E162">
            <v>2.69E-2</v>
          </cell>
        </row>
        <row r="163">
          <cell r="E163">
            <v>2.53E-2</v>
          </cell>
        </row>
        <row r="164">
          <cell r="E164">
            <v>4.02E-2</v>
          </cell>
        </row>
        <row r="165">
          <cell r="E165">
            <v>2.12E-2</v>
          </cell>
        </row>
        <row r="166">
          <cell r="E166">
            <v>-3.8800000000000001E-2</v>
          </cell>
        </row>
        <row r="167">
          <cell r="E167">
            <v>3.4799999999999998E-2</v>
          </cell>
        </row>
        <row r="168">
          <cell r="E168">
            <v>2.46E-2</v>
          </cell>
        </row>
        <row r="169">
          <cell r="E169">
            <v>5.4199999999999998E-2</v>
          </cell>
        </row>
        <row r="170">
          <cell r="E170">
            <v>1.89E-2</v>
          </cell>
        </row>
        <row r="171">
          <cell r="E171">
            <v>1.2500000000000001E-2</v>
          </cell>
        </row>
        <row r="172">
          <cell r="E172">
            <v>3.49E-2</v>
          </cell>
        </row>
        <row r="173">
          <cell r="E173">
            <v>4.4999999999999997E-3</v>
          </cell>
        </row>
        <row r="174">
          <cell r="E174">
            <v>1.6199999999999999E-2</v>
          </cell>
        </row>
        <row r="175">
          <cell r="E175">
            <v>3.4799999999999998E-2</v>
          </cell>
        </row>
        <row r="176">
          <cell r="E176">
            <v>1.4500000000000001E-2</v>
          </cell>
        </row>
        <row r="177">
          <cell r="E177">
            <v>1.52E-2</v>
          </cell>
        </row>
        <row r="178">
          <cell r="E178">
            <v>-8.9999999999999993E-3</v>
          </cell>
        </row>
        <row r="179">
          <cell r="E179">
            <v>3.39E-2</v>
          </cell>
        </row>
        <row r="180">
          <cell r="E180">
            <v>9.7000000000000003E-3</v>
          </cell>
        </row>
        <row r="181">
          <cell r="E181">
            <v>1.5800000000000002E-2</v>
          </cell>
        </row>
        <row r="182">
          <cell r="E182">
            <v>3.5900000000000001E-2</v>
          </cell>
        </row>
        <row r="183">
          <cell r="E183">
            <v>7.9000000000000008E-3</v>
          </cell>
        </row>
        <row r="184">
          <cell r="E184">
            <v>1.04E-2</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村级支出"/>
      <sheetName val="总人口"/>
      <sheetName val="财政供养人员增幅"/>
    </sheetNames>
    <sheetDataSet>
      <sheetData sheetId="0" refreshError="1"/>
      <sheetData sheetId="1" refreshError="1">
        <row r="4">
          <cell r="E4">
            <v>36852</v>
          </cell>
        </row>
        <row r="6">
          <cell r="E6">
            <v>36852</v>
          </cell>
        </row>
        <row r="7">
          <cell r="E7">
            <v>0</v>
          </cell>
        </row>
        <row r="8">
          <cell r="E8">
            <v>36852</v>
          </cell>
        </row>
        <row r="9">
          <cell r="E9">
            <v>3483</v>
          </cell>
        </row>
        <row r="10">
          <cell r="E10">
            <v>0</v>
          </cell>
        </row>
        <row r="11">
          <cell r="E11">
            <v>3483</v>
          </cell>
        </row>
        <row r="12">
          <cell r="E12">
            <v>0</v>
          </cell>
        </row>
        <row r="13">
          <cell r="E13">
            <v>0</v>
          </cell>
        </row>
        <row r="14">
          <cell r="E14">
            <v>205</v>
          </cell>
        </row>
        <row r="15">
          <cell r="E15">
            <v>440</v>
          </cell>
        </row>
        <row r="16">
          <cell r="E16">
            <v>159</v>
          </cell>
        </row>
        <row r="17">
          <cell r="E17">
            <v>157</v>
          </cell>
        </row>
        <row r="18">
          <cell r="E18">
            <v>159</v>
          </cell>
        </row>
        <row r="19">
          <cell r="E19">
            <v>286</v>
          </cell>
        </row>
        <row r="20">
          <cell r="E20">
            <v>328</v>
          </cell>
        </row>
        <row r="21">
          <cell r="E21">
            <v>213</v>
          </cell>
        </row>
        <row r="22">
          <cell r="E22">
            <v>279</v>
          </cell>
        </row>
        <row r="23">
          <cell r="E23">
            <v>482</v>
          </cell>
        </row>
        <row r="24">
          <cell r="E24">
            <v>323</v>
          </cell>
        </row>
        <row r="25">
          <cell r="E25">
            <v>452</v>
          </cell>
        </row>
        <row r="26">
          <cell r="E26">
            <v>3711</v>
          </cell>
        </row>
        <row r="27">
          <cell r="E27">
            <v>0</v>
          </cell>
        </row>
        <row r="28">
          <cell r="E28">
            <v>3711</v>
          </cell>
        </row>
        <row r="29">
          <cell r="E29">
            <v>459</v>
          </cell>
        </row>
        <row r="30">
          <cell r="E30">
            <v>305</v>
          </cell>
        </row>
        <row r="31">
          <cell r="E31">
            <v>472</v>
          </cell>
        </row>
        <row r="32">
          <cell r="E32">
            <v>296</v>
          </cell>
        </row>
        <row r="33">
          <cell r="E33">
            <v>231</v>
          </cell>
        </row>
        <row r="34">
          <cell r="E34">
            <v>356</v>
          </cell>
        </row>
        <row r="35">
          <cell r="E35">
            <v>82</v>
          </cell>
        </row>
        <row r="36">
          <cell r="E36">
            <v>760</v>
          </cell>
        </row>
        <row r="37">
          <cell r="E37">
            <v>407</v>
          </cell>
        </row>
        <row r="38">
          <cell r="E38">
            <v>286</v>
          </cell>
        </row>
        <row r="39">
          <cell r="E39">
            <v>57</v>
          </cell>
        </row>
        <row r="40">
          <cell r="E40">
            <v>4542</v>
          </cell>
        </row>
        <row r="41">
          <cell r="E41">
            <v>0</v>
          </cell>
        </row>
        <row r="42">
          <cell r="E42">
            <v>4542</v>
          </cell>
        </row>
        <row r="43">
          <cell r="E43">
            <v>334</v>
          </cell>
        </row>
        <row r="44">
          <cell r="E44">
            <v>368</v>
          </cell>
        </row>
        <row r="45">
          <cell r="E45">
            <v>162</v>
          </cell>
        </row>
        <row r="46">
          <cell r="E46">
            <v>996</v>
          </cell>
        </row>
        <row r="47">
          <cell r="E47">
            <v>528</v>
          </cell>
        </row>
        <row r="48">
          <cell r="E48">
            <v>465</v>
          </cell>
        </row>
        <row r="49">
          <cell r="E49">
            <v>316</v>
          </cell>
        </row>
        <row r="50">
          <cell r="E50">
            <v>461</v>
          </cell>
        </row>
        <row r="51">
          <cell r="E51">
            <v>912</v>
          </cell>
        </row>
        <row r="52">
          <cell r="E52">
            <v>2009</v>
          </cell>
        </row>
        <row r="53">
          <cell r="E53">
            <v>0</v>
          </cell>
        </row>
        <row r="54">
          <cell r="E54">
            <v>2009</v>
          </cell>
        </row>
        <row r="55">
          <cell r="E55">
            <v>287</v>
          </cell>
        </row>
        <row r="56">
          <cell r="E56">
            <v>220</v>
          </cell>
        </row>
        <row r="57">
          <cell r="E57">
            <v>231</v>
          </cell>
        </row>
        <row r="58">
          <cell r="E58">
            <v>136</v>
          </cell>
        </row>
        <row r="59">
          <cell r="E59">
            <v>223</v>
          </cell>
        </row>
        <row r="60">
          <cell r="E60">
            <v>160</v>
          </cell>
        </row>
        <row r="61">
          <cell r="E61">
            <v>192</v>
          </cell>
        </row>
        <row r="62">
          <cell r="E62">
            <v>336</v>
          </cell>
        </row>
        <row r="63">
          <cell r="E63">
            <v>224</v>
          </cell>
        </row>
        <row r="64">
          <cell r="E64">
            <v>3334</v>
          </cell>
        </row>
        <row r="65">
          <cell r="E65">
            <v>0</v>
          </cell>
        </row>
        <row r="66">
          <cell r="E66">
            <v>3334</v>
          </cell>
        </row>
        <row r="67">
          <cell r="E67">
            <v>192</v>
          </cell>
        </row>
        <row r="68">
          <cell r="E68">
            <v>156</v>
          </cell>
        </row>
        <row r="69">
          <cell r="E69">
            <v>230</v>
          </cell>
        </row>
        <row r="70">
          <cell r="E70">
            <v>422</v>
          </cell>
        </row>
        <row r="71">
          <cell r="E71">
            <v>317</v>
          </cell>
        </row>
        <row r="72">
          <cell r="E72">
            <v>378</v>
          </cell>
        </row>
        <row r="73">
          <cell r="E73">
            <v>295</v>
          </cell>
        </row>
        <row r="74">
          <cell r="E74">
            <v>187</v>
          </cell>
        </row>
        <row r="75">
          <cell r="E75">
            <v>72</v>
          </cell>
        </row>
        <row r="76">
          <cell r="E76">
            <v>256</v>
          </cell>
        </row>
        <row r="77">
          <cell r="E77">
            <v>365</v>
          </cell>
        </row>
        <row r="78">
          <cell r="E78">
            <v>251</v>
          </cell>
        </row>
        <row r="79">
          <cell r="E79">
            <v>213</v>
          </cell>
        </row>
        <row r="80">
          <cell r="E80">
            <v>2752</v>
          </cell>
        </row>
        <row r="81">
          <cell r="E81">
            <v>0</v>
          </cell>
        </row>
        <row r="82">
          <cell r="E82">
            <v>2752</v>
          </cell>
        </row>
        <row r="83">
          <cell r="E83">
            <v>368</v>
          </cell>
        </row>
        <row r="84">
          <cell r="E84">
            <v>366</v>
          </cell>
        </row>
        <row r="85">
          <cell r="E85">
            <v>195</v>
          </cell>
        </row>
        <row r="86">
          <cell r="E86">
            <v>238</v>
          </cell>
        </row>
        <row r="87">
          <cell r="E87">
            <v>325</v>
          </cell>
        </row>
        <row r="88">
          <cell r="E88">
            <v>334</v>
          </cell>
        </row>
        <row r="89">
          <cell r="E89">
            <v>552</v>
          </cell>
        </row>
        <row r="90">
          <cell r="E90">
            <v>374</v>
          </cell>
        </row>
        <row r="91">
          <cell r="E91">
            <v>2528</v>
          </cell>
        </row>
        <row r="92">
          <cell r="E92">
            <v>0</v>
          </cell>
        </row>
        <row r="93">
          <cell r="E93">
            <v>2528</v>
          </cell>
        </row>
        <row r="94">
          <cell r="E94">
            <v>152</v>
          </cell>
        </row>
        <row r="95">
          <cell r="E95">
            <v>203</v>
          </cell>
        </row>
        <row r="96">
          <cell r="E96">
            <v>422</v>
          </cell>
        </row>
        <row r="97">
          <cell r="E97">
            <v>336</v>
          </cell>
        </row>
        <row r="98">
          <cell r="E98">
            <v>262</v>
          </cell>
        </row>
        <row r="99">
          <cell r="E99">
            <v>389</v>
          </cell>
        </row>
        <row r="100">
          <cell r="E100">
            <v>122</v>
          </cell>
        </row>
        <row r="101">
          <cell r="E101">
            <v>440</v>
          </cell>
        </row>
        <row r="102">
          <cell r="E102">
            <v>104</v>
          </cell>
        </row>
        <row r="103">
          <cell r="E103">
            <v>98</v>
          </cell>
        </row>
        <row r="104">
          <cell r="E104">
            <v>771</v>
          </cell>
        </row>
        <row r="105">
          <cell r="E105">
            <v>0</v>
          </cell>
        </row>
        <row r="106">
          <cell r="E106">
            <v>771</v>
          </cell>
        </row>
        <row r="107">
          <cell r="E107">
            <v>279</v>
          </cell>
        </row>
        <row r="108">
          <cell r="E108">
            <v>295</v>
          </cell>
        </row>
        <row r="109">
          <cell r="E109">
            <v>197</v>
          </cell>
        </row>
        <row r="110">
          <cell r="E110">
            <v>2711</v>
          </cell>
        </row>
        <row r="111">
          <cell r="E111">
            <v>0</v>
          </cell>
        </row>
        <row r="112">
          <cell r="E112">
            <v>2711</v>
          </cell>
        </row>
        <row r="113">
          <cell r="E113">
            <v>385</v>
          </cell>
        </row>
        <row r="114">
          <cell r="E114">
            <v>204</v>
          </cell>
        </row>
        <row r="115">
          <cell r="E115">
            <v>220</v>
          </cell>
        </row>
        <row r="116">
          <cell r="E116">
            <v>297</v>
          </cell>
        </row>
        <row r="117">
          <cell r="E117">
            <v>224</v>
          </cell>
        </row>
        <row r="118">
          <cell r="E118">
            <v>344</v>
          </cell>
        </row>
        <row r="119">
          <cell r="E119">
            <v>147</v>
          </cell>
        </row>
        <row r="120">
          <cell r="E120">
            <v>206</v>
          </cell>
        </row>
        <row r="121">
          <cell r="E121">
            <v>300</v>
          </cell>
        </row>
        <row r="122">
          <cell r="E122">
            <v>384</v>
          </cell>
        </row>
        <row r="123">
          <cell r="E123">
            <v>3181</v>
          </cell>
        </row>
        <row r="124">
          <cell r="E124">
            <v>0</v>
          </cell>
        </row>
        <row r="125">
          <cell r="E125">
            <v>3181</v>
          </cell>
        </row>
        <row r="126">
          <cell r="E126">
            <v>252</v>
          </cell>
        </row>
        <row r="127">
          <cell r="E127">
            <v>157</v>
          </cell>
        </row>
        <row r="128">
          <cell r="E128">
            <v>371</v>
          </cell>
        </row>
        <row r="129">
          <cell r="E129">
            <v>284</v>
          </cell>
        </row>
        <row r="130">
          <cell r="E130">
            <v>308</v>
          </cell>
        </row>
        <row r="131">
          <cell r="E131">
            <v>211</v>
          </cell>
        </row>
        <row r="132">
          <cell r="E132">
            <v>347</v>
          </cell>
        </row>
        <row r="133">
          <cell r="E133">
            <v>195</v>
          </cell>
        </row>
        <row r="134">
          <cell r="E134">
            <v>228</v>
          </cell>
        </row>
        <row r="135">
          <cell r="E135">
            <v>303</v>
          </cell>
        </row>
        <row r="136">
          <cell r="E136">
            <v>225</v>
          </cell>
        </row>
        <row r="137">
          <cell r="E137">
            <v>300</v>
          </cell>
        </row>
        <row r="138">
          <cell r="E138">
            <v>2349</v>
          </cell>
        </row>
        <row r="139">
          <cell r="E139">
            <v>0</v>
          </cell>
        </row>
        <row r="140">
          <cell r="E140">
            <v>2349</v>
          </cell>
        </row>
        <row r="141">
          <cell r="E141">
            <v>763</v>
          </cell>
        </row>
        <row r="142">
          <cell r="E142">
            <v>343</v>
          </cell>
        </row>
        <row r="143">
          <cell r="E143">
            <v>612</v>
          </cell>
        </row>
        <row r="144">
          <cell r="E144">
            <v>336</v>
          </cell>
        </row>
        <row r="145">
          <cell r="E145">
            <v>295</v>
          </cell>
        </row>
        <row r="146">
          <cell r="E146">
            <v>984</v>
          </cell>
        </row>
        <row r="147">
          <cell r="E147">
            <v>0</v>
          </cell>
        </row>
        <row r="148">
          <cell r="E148">
            <v>984</v>
          </cell>
        </row>
        <row r="149">
          <cell r="E149">
            <v>257</v>
          </cell>
        </row>
        <row r="150">
          <cell r="E150">
            <v>177</v>
          </cell>
        </row>
        <row r="151">
          <cell r="E151">
            <v>297</v>
          </cell>
        </row>
        <row r="152">
          <cell r="E152">
            <v>180</v>
          </cell>
        </row>
        <row r="153">
          <cell r="E153">
            <v>73</v>
          </cell>
        </row>
        <row r="154">
          <cell r="E154">
            <v>1107</v>
          </cell>
        </row>
        <row r="155">
          <cell r="E155">
            <v>0</v>
          </cell>
        </row>
        <row r="156">
          <cell r="E156">
            <v>1107</v>
          </cell>
        </row>
        <row r="157">
          <cell r="E157">
            <v>356</v>
          </cell>
        </row>
        <row r="158">
          <cell r="E158">
            <v>360</v>
          </cell>
        </row>
        <row r="159">
          <cell r="E159">
            <v>156</v>
          </cell>
        </row>
        <row r="160">
          <cell r="E160">
            <v>235</v>
          </cell>
        </row>
        <row r="161">
          <cell r="E161">
            <v>613</v>
          </cell>
        </row>
        <row r="162">
          <cell r="E162">
            <v>0</v>
          </cell>
        </row>
        <row r="163">
          <cell r="E163">
            <v>613</v>
          </cell>
        </row>
        <row r="164">
          <cell r="E164">
            <v>251</v>
          </cell>
        </row>
        <row r="165">
          <cell r="E165">
            <v>126</v>
          </cell>
        </row>
        <row r="166">
          <cell r="E166">
            <v>56</v>
          </cell>
        </row>
        <row r="167">
          <cell r="E167">
            <v>180</v>
          </cell>
        </row>
        <row r="168">
          <cell r="E168">
            <v>434</v>
          </cell>
        </row>
        <row r="169">
          <cell r="E169">
            <v>0</v>
          </cell>
        </row>
        <row r="170">
          <cell r="E170">
            <v>434</v>
          </cell>
        </row>
        <row r="171">
          <cell r="E171">
            <v>155</v>
          </cell>
        </row>
        <row r="172">
          <cell r="E172">
            <v>189</v>
          </cell>
        </row>
        <row r="173">
          <cell r="E173">
            <v>90</v>
          </cell>
        </row>
        <row r="174">
          <cell r="E174">
            <v>2343</v>
          </cell>
        </row>
        <row r="175">
          <cell r="E175">
            <v>0</v>
          </cell>
        </row>
        <row r="176">
          <cell r="E176">
            <v>2343</v>
          </cell>
        </row>
        <row r="177">
          <cell r="E177">
            <v>455</v>
          </cell>
        </row>
        <row r="178">
          <cell r="E178">
            <v>460</v>
          </cell>
        </row>
        <row r="179">
          <cell r="E179">
            <v>270</v>
          </cell>
        </row>
        <row r="180">
          <cell r="E180">
            <v>311</v>
          </cell>
        </row>
        <row r="181">
          <cell r="E181">
            <v>194</v>
          </cell>
        </row>
        <row r="182">
          <cell r="E182">
            <v>185</v>
          </cell>
        </row>
        <row r="183">
          <cell r="E183">
            <v>240</v>
          </cell>
        </row>
        <row r="184">
          <cell r="E184">
            <v>228</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 val="13 铁路配件"/>
      <sheetName val="P1012001"/>
      <sheetName val="XL4Poppy"/>
      <sheetName val="村级支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本年收入合计"/>
      <sheetName val="合计"/>
      <sheetName val="村级支出"/>
      <sheetName val="13 铁路配件"/>
    </sheetNames>
    <sheetDataSet>
      <sheetData sheetId="0" refreshError="1">
        <row r="4">
          <cell r="G4">
            <v>10692900</v>
          </cell>
          <cell r="H4">
            <v>8931600</v>
          </cell>
        </row>
        <row r="6">
          <cell r="G6">
            <v>11039509</v>
          </cell>
          <cell r="H6">
            <v>9318546</v>
          </cell>
        </row>
        <row r="7">
          <cell r="G7">
            <v>0</v>
          </cell>
          <cell r="H7">
            <v>0</v>
          </cell>
        </row>
        <row r="8">
          <cell r="G8">
            <v>8544484</v>
          </cell>
          <cell r="H8">
            <v>7255946</v>
          </cell>
        </row>
        <row r="9">
          <cell r="G9">
            <v>3776640</v>
          </cell>
          <cell r="H9">
            <v>3769068</v>
          </cell>
        </row>
        <row r="11">
          <cell r="G11">
            <v>1314960</v>
          </cell>
          <cell r="H11">
            <v>1690947</v>
          </cell>
        </row>
        <row r="12">
          <cell r="G12">
            <v>13787</v>
          </cell>
          <cell r="H12">
            <v>143485</v>
          </cell>
        </row>
        <row r="13">
          <cell r="G13">
            <v>14331</v>
          </cell>
          <cell r="H13">
            <v>119195</v>
          </cell>
        </row>
        <row r="14">
          <cell r="G14">
            <v>147917</v>
          </cell>
          <cell r="H14">
            <v>244678</v>
          </cell>
        </row>
        <row r="15">
          <cell r="G15">
            <v>332681</v>
          </cell>
          <cell r="H15">
            <v>565369</v>
          </cell>
        </row>
        <row r="16">
          <cell r="G16">
            <v>100120</v>
          </cell>
          <cell r="H16">
            <v>47460</v>
          </cell>
        </row>
        <row r="17">
          <cell r="G17">
            <v>333146</v>
          </cell>
          <cell r="H17">
            <v>133647</v>
          </cell>
        </row>
        <row r="18">
          <cell r="G18">
            <v>21702</v>
          </cell>
          <cell r="H18">
            <v>24405</v>
          </cell>
        </row>
        <row r="19">
          <cell r="G19">
            <v>79347</v>
          </cell>
          <cell r="H19">
            <v>52382</v>
          </cell>
        </row>
        <row r="20">
          <cell r="G20">
            <v>103114</v>
          </cell>
          <cell r="H20">
            <v>148748</v>
          </cell>
        </row>
        <row r="21">
          <cell r="G21">
            <v>40200</v>
          </cell>
          <cell r="H21">
            <v>49223</v>
          </cell>
        </row>
        <row r="22">
          <cell r="G22">
            <v>54424</v>
          </cell>
          <cell r="H22">
            <v>41520</v>
          </cell>
        </row>
        <row r="23">
          <cell r="G23">
            <v>23537</v>
          </cell>
          <cell r="H23">
            <v>41883</v>
          </cell>
        </row>
        <row r="24">
          <cell r="G24">
            <v>33412</v>
          </cell>
          <cell r="H24">
            <v>26975</v>
          </cell>
        </row>
        <row r="25">
          <cell r="G25">
            <v>17242</v>
          </cell>
          <cell r="H25">
            <v>51977</v>
          </cell>
        </row>
        <row r="26">
          <cell r="G26">
            <v>361170</v>
          </cell>
          <cell r="H26">
            <v>496655</v>
          </cell>
        </row>
        <row r="28">
          <cell r="G28">
            <v>343435</v>
          </cell>
          <cell r="H28">
            <v>416687</v>
          </cell>
        </row>
        <row r="29">
          <cell r="G29">
            <v>179953</v>
          </cell>
          <cell r="H29">
            <v>187760</v>
          </cell>
        </row>
        <row r="30">
          <cell r="G30">
            <v>10398</v>
          </cell>
          <cell r="H30">
            <v>16871</v>
          </cell>
        </row>
        <row r="31">
          <cell r="G31">
            <v>17239</v>
          </cell>
          <cell r="H31">
            <v>30085</v>
          </cell>
        </row>
        <row r="32">
          <cell r="G32">
            <v>11677</v>
          </cell>
          <cell r="H32">
            <v>18717</v>
          </cell>
        </row>
        <row r="33">
          <cell r="G33">
            <v>4746</v>
          </cell>
          <cell r="H33">
            <v>13832</v>
          </cell>
        </row>
        <row r="34">
          <cell r="G34">
            <v>15689</v>
          </cell>
          <cell r="H34">
            <v>28367</v>
          </cell>
        </row>
        <row r="35">
          <cell r="G35">
            <v>5776</v>
          </cell>
          <cell r="H35">
            <v>9114</v>
          </cell>
        </row>
        <row r="36">
          <cell r="G36">
            <v>22060</v>
          </cell>
          <cell r="H36">
            <v>50626</v>
          </cell>
        </row>
        <row r="37">
          <cell r="G37">
            <v>10599</v>
          </cell>
          <cell r="H37">
            <v>21870</v>
          </cell>
        </row>
        <row r="38">
          <cell r="G38">
            <v>9536</v>
          </cell>
          <cell r="H38">
            <v>22990</v>
          </cell>
        </row>
        <row r="39">
          <cell r="G39">
            <v>55762</v>
          </cell>
          <cell r="H39">
            <v>16455</v>
          </cell>
        </row>
        <row r="40">
          <cell r="G40">
            <v>1414078</v>
          </cell>
          <cell r="H40">
            <v>783109</v>
          </cell>
        </row>
        <row r="42">
          <cell r="G42">
            <v>1399109</v>
          </cell>
          <cell r="H42">
            <v>922910</v>
          </cell>
        </row>
        <row r="43">
          <cell r="G43">
            <v>575673</v>
          </cell>
          <cell r="H43">
            <v>349786</v>
          </cell>
        </row>
        <row r="44">
          <cell r="G44">
            <v>107676</v>
          </cell>
          <cell r="H44">
            <v>51315</v>
          </cell>
        </row>
        <row r="45">
          <cell r="G45">
            <v>14482</v>
          </cell>
          <cell r="H45">
            <v>19893</v>
          </cell>
        </row>
        <row r="46">
          <cell r="G46">
            <v>140555</v>
          </cell>
          <cell r="H46">
            <v>127913</v>
          </cell>
        </row>
        <row r="47">
          <cell r="G47">
            <v>91280</v>
          </cell>
          <cell r="H47">
            <v>87693</v>
          </cell>
        </row>
        <row r="48">
          <cell r="G48">
            <v>112699</v>
          </cell>
          <cell r="H48">
            <v>109061</v>
          </cell>
        </row>
        <row r="49">
          <cell r="G49">
            <v>35008</v>
          </cell>
          <cell r="H49">
            <v>47566</v>
          </cell>
        </row>
        <row r="50">
          <cell r="G50">
            <v>84844</v>
          </cell>
          <cell r="H50">
            <v>79151</v>
          </cell>
        </row>
        <row r="51">
          <cell r="G51">
            <v>236892</v>
          </cell>
          <cell r="H51">
            <v>50532</v>
          </cell>
        </row>
        <row r="52">
          <cell r="G52">
            <v>1883431</v>
          </cell>
          <cell r="H52">
            <v>670536</v>
          </cell>
        </row>
        <row r="54">
          <cell r="G54">
            <v>1873433</v>
          </cell>
          <cell r="H54">
            <v>706312</v>
          </cell>
        </row>
        <row r="55">
          <cell r="G55">
            <v>1526712</v>
          </cell>
          <cell r="H55">
            <v>378859</v>
          </cell>
        </row>
        <row r="56">
          <cell r="G56">
            <v>103583</v>
          </cell>
          <cell r="H56">
            <v>42743</v>
          </cell>
        </row>
        <row r="57">
          <cell r="G57">
            <v>45650</v>
          </cell>
          <cell r="H57">
            <v>49837</v>
          </cell>
        </row>
        <row r="58">
          <cell r="G58">
            <v>37854</v>
          </cell>
          <cell r="H58">
            <v>32999</v>
          </cell>
        </row>
        <row r="59">
          <cell r="G59">
            <v>27175</v>
          </cell>
          <cell r="H59">
            <v>49006</v>
          </cell>
        </row>
        <row r="60">
          <cell r="G60">
            <v>40432</v>
          </cell>
          <cell r="H60">
            <v>44934</v>
          </cell>
        </row>
        <row r="61">
          <cell r="G61">
            <v>36701</v>
          </cell>
          <cell r="H61">
            <v>41255</v>
          </cell>
        </row>
        <row r="62">
          <cell r="G62">
            <v>27658</v>
          </cell>
          <cell r="H62">
            <v>28582</v>
          </cell>
        </row>
        <row r="63">
          <cell r="G63">
            <v>27668</v>
          </cell>
          <cell r="H63">
            <v>38097</v>
          </cell>
        </row>
        <row r="64">
          <cell r="G64">
            <v>1106553</v>
          </cell>
          <cell r="H64">
            <v>543056</v>
          </cell>
        </row>
        <row r="66">
          <cell r="G66">
            <v>1140899</v>
          </cell>
          <cell r="H66">
            <v>565957</v>
          </cell>
        </row>
        <row r="67">
          <cell r="G67">
            <v>192420</v>
          </cell>
          <cell r="H67">
            <v>105772</v>
          </cell>
        </row>
        <row r="68">
          <cell r="G68">
            <v>115845</v>
          </cell>
          <cell r="H68">
            <v>111155</v>
          </cell>
        </row>
        <row r="69">
          <cell r="G69">
            <v>47023</v>
          </cell>
          <cell r="H69">
            <v>52285</v>
          </cell>
        </row>
        <row r="70">
          <cell r="G70">
            <v>73286</v>
          </cell>
          <cell r="H70">
            <v>60434</v>
          </cell>
        </row>
        <row r="71">
          <cell r="G71">
            <v>24086</v>
          </cell>
          <cell r="H71">
            <v>34015</v>
          </cell>
        </row>
        <row r="72">
          <cell r="G72">
            <v>589589</v>
          </cell>
          <cell r="H72">
            <v>50270</v>
          </cell>
        </row>
        <row r="73">
          <cell r="G73">
            <v>47469</v>
          </cell>
          <cell r="H73">
            <v>41827</v>
          </cell>
        </row>
        <row r="74">
          <cell r="G74">
            <v>9601</v>
          </cell>
          <cell r="H74">
            <v>12669</v>
          </cell>
        </row>
        <row r="75">
          <cell r="G75">
            <v>6433</v>
          </cell>
          <cell r="H75">
            <v>30308</v>
          </cell>
        </row>
        <row r="76">
          <cell r="G76">
            <v>10495</v>
          </cell>
          <cell r="H76">
            <v>14632</v>
          </cell>
        </row>
        <row r="77">
          <cell r="G77">
            <v>11314</v>
          </cell>
          <cell r="H77">
            <v>25882</v>
          </cell>
        </row>
        <row r="78">
          <cell r="G78">
            <v>8752</v>
          </cell>
          <cell r="H78">
            <v>16577</v>
          </cell>
        </row>
        <row r="79">
          <cell r="G79">
            <v>4586</v>
          </cell>
          <cell r="H79">
            <v>10131</v>
          </cell>
        </row>
        <row r="80">
          <cell r="G80">
            <v>294392</v>
          </cell>
          <cell r="H80">
            <v>376746</v>
          </cell>
        </row>
        <row r="82">
          <cell r="G82">
            <v>281669</v>
          </cell>
          <cell r="H82">
            <v>300585</v>
          </cell>
        </row>
        <row r="83">
          <cell r="G83">
            <v>101080</v>
          </cell>
          <cell r="H83">
            <v>87758</v>
          </cell>
        </row>
        <row r="84">
          <cell r="G84">
            <v>51050</v>
          </cell>
          <cell r="H84">
            <v>35840</v>
          </cell>
        </row>
        <row r="85">
          <cell r="G85">
            <v>14719</v>
          </cell>
          <cell r="H85">
            <v>21205</v>
          </cell>
        </row>
        <row r="86">
          <cell r="G86">
            <v>21034</v>
          </cell>
          <cell r="H86">
            <v>29689</v>
          </cell>
        </row>
        <row r="87">
          <cell r="G87">
            <v>26424</v>
          </cell>
          <cell r="H87">
            <v>31863</v>
          </cell>
        </row>
        <row r="88">
          <cell r="G88">
            <v>13258</v>
          </cell>
          <cell r="H88">
            <v>26304</v>
          </cell>
        </row>
        <row r="89">
          <cell r="G89">
            <v>26365</v>
          </cell>
          <cell r="H89">
            <v>34560</v>
          </cell>
        </row>
        <row r="90">
          <cell r="G90">
            <v>27739</v>
          </cell>
          <cell r="H90">
            <v>33366</v>
          </cell>
        </row>
        <row r="91">
          <cell r="G91">
            <v>228934</v>
          </cell>
          <cell r="H91">
            <v>293955</v>
          </cell>
        </row>
        <row r="93">
          <cell r="G93">
            <v>217402</v>
          </cell>
          <cell r="H93">
            <v>271190</v>
          </cell>
        </row>
        <row r="94">
          <cell r="G94">
            <v>46632</v>
          </cell>
          <cell r="H94">
            <v>63111</v>
          </cell>
        </row>
        <row r="95">
          <cell r="G95">
            <v>25266</v>
          </cell>
          <cell r="H95">
            <v>30030</v>
          </cell>
        </row>
        <row r="96">
          <cell r="G96">
            <v>36128</v>
          </cell>
          <cell r="H96">
            <v>30552</v>
          </cell>
        </row>
        <row r="97">
          <cell r="G97">
            <v>43581</v>
          </cell>
          <cell r="H97">
            <v>36635</v>
          </cell>
        </row>
        <row r="98">
          <cell r="G98">
            <v>8607</v>
          </cell>
          <cell r="H98">
            <v>15905</v>
          </cell>
        </row>
        <row r="99">
          <cell r="G99">
            <v>22014</v>
          </cell>
          <cell r="H99">
            <v>33941</v>
          </cell>
        </row>
        <row r="100">
          <cell r="G100">
            <v>6544</v>
          </cell>
          <cell r="H100">
            <v>12369</v>
          </cell>
        </row>
        <row r="101">
          <cell r="G101">
            <v>17583</v>
          </cell>
          <cell r="H101">
            <v>28821</v>
          </cell>
        </row>
        <row r="102">
          <cell r="G102">
            <v>8033</v>
          </cell>
          <cell r="H102">
            <v>10860</v>
          </cell>
        </row>
        <row r="103">
          <cell r="G103">
            <v>3014</v>
          </cell>
          <cell r="H103">
            <v>8966</v>
          </cell>
        </row>
        <row r="104">
          <cell r="G104">
            <v>100699</v>
          </cell>
          <cell r="H104">
            <v>261175</v>
          </cell>
        </row>
        <row r="106">
          <cell r="G106">
            <v>100319</v>
          </cell>
          <cell r="H106">
            <v>250664</v>
          </cell>
        </row>
        <row r="107">
          <cell r="G107">
            <v>61928</v>
          </cell>
          <cell r="H107">
            <v>151313</v>
          </cell>
        </row>
        <row r="108">
          <cell r="G108">
            <v>20697</v>
          </cell>
          <cell r="H108">
            <v>46355</v>
          </cell>
        </row>
        <row r="109">
          <cell r="G109">
            <v>17694</v>
          </cell>
          <cell r="H109">
            <v>52996</v>
          </cell>
        </row>
        <row r="110">
          <cell r="G110">
            <v>614789</v>
          </cell>
          <cell r="H110">
            <v>395055</v>
          </cell>
        </row>
        <row r="112">
          <cell r="G112">
            <v>582202</v>
          </cell>
          <cell r="H112">
            <v>454237</v>
          </cell>
        </row>
        <row r="113">
          <cell r="G113">
            <v>334216</v>
          </cell>
          <cell r="H113">
            <v>146830</v>
          </cell>
        </row>
        <row r="114">
          <cell r="G114">
            <v>9275</v>
          </cell>
          <cell r="H114">
            <v>13708</v>
          </cell>
        </row>
        <row r="115">
          <cell r="G115">
            <v>16000</v>
          </cell>
          <cell r="H115">
            <v>20760</v>
          </cell>
        </row>
        <row r="116">
          <cell r="G116">
            <v>15320</v>
          </cell>
          <cell r="H116">
            <v>23395</v>
          </cell>
        </row>
        <row r="117">
          <cell r="G117">
            <v>22674</v>
          </cell>
          <cell r="H117">
            <v>27450</v>
          </cell>
        </row>
        <row r="118">
          <cell r="G118">
            <v>38051</v>
          </cell>
          <cell r="H118">
            <v>33181</v>
          </cell>
        </row>
        <row r="119">
          <cell r="G119">
            <v>10192</v>
          </cell>
          <cell r="H119">
            <v>12864</v>
          </cell>
        </row>
        <row r="120">
          <cell r="G120">
            <v>13487</v>
          </cell>
          <cell r="H120">
            <v>26873</v>
          </cell>
        </row>
        <row r="121">
          <cell r="G121">
            <v>17405</v>
          </cell>
          <cell r="H121">
            <v>30081</v>
          </cell>
        </row>
        <row r="122">
          <cell r="G122">
            <v>105582</v>
          </cell>
          <cell r="H122">
            <v>119095</v>
          </cell>
        </row>
        <row r="123">
          <cell r="G123">
            <v>545770</v>
          </cell>
          <cell r="H123">
            <v>661283</v>
          </cell>
        </row>
        <row r="125">
          <cell r="G125">
            <v>610890</v>
          </cell>
          <cell r="H125">
            <v>629362</v>
          </cell>
        </row>
        <row r="126">
          <cell r="G126">
            <v>382923</v>
          </cell>
          <cell r="H126">
            <v>276112</v>
          </cell>
        </row>
        <row r="127">
          <cell r="G127">
            <v>8951</v>
          </cell>
          <cell r="H127">
            <v>8492</v>
          </cell>
        </row>
        <row r="128">
          <cell r="G128">
            <v>56319</v>
          </cell>
          <cell r="H128">
            <v>56248</v>
          </cell>
        </row>
        <row r="129">
          <cell r="G129">
            <v>30644</v>
          </cell>
          <cell r="H129">
            <v>49549</v>
          </cell>
        </row>
        <row r="130">
          <cell r="G130">
            <v>20199</v>
          </cell>
          <cell r="H130">
            <v>32754</v>
          </cell>
        </row>
        <row r="131">
          <cell r="G131">
            <v>6839</v>
          </cell>
          <cell r="H131">
            <v>27491</v>
          </cell>
        </row>
        <row r="132">
          <cell r="G132">
            <v>19477</v>
          </cell>
          <cell r="H132">
            <v>36533</v>
          </cell>
        </row>
        <row r="133">
          <cell r="G133">
            <v>11588</v>
          </cell>
          <cell r="H133">
            <v>27468</v>
          </cell>
        </row>
        <row r="134">
          <cell r="G134">
            <v>13292</v>
          </cell>
          <cell r="H134">
            <v>18748</v>
          </cell>
        </row>
        <row r="135">
          <cell r="G135">
            <v>22846</v>
          </cell>
          <cell r="H135">
            <v>52364</v>
          </cell>
        </row>
        <row r="136">
          <cell r="G136">
            <v>15270</v>
          </cell>
          <cell r="H136">
            <v>15242</v>
          </cell>
        </row>
        <row r="137">
          <cell r="G137">
            <v>22542</v>
          </cell>
          <cell r="H137">
            <v>28361</v>
          </cell>
        </row>
        <row r="138">
          <cell r="G138">
            <v>177000</v>
          </cell>
          <cell r="H138">
            <v>371000</v>
          </cell>
        </row>
        <row r="140">
          <cell r="G140">
            <v>184238</v>
          </cell>
          <cell r="H140">
            <v>352397</v>
          </cell>
        </row>
        <row r="141">
          <cell r="G141">
            <v>82821</v>
          </cell>
          <cell r="H141">
            <v>150576</v>
          </cell>
        </row>
        <row r="142">
          <cell r="G142">
            <v>10970</v>
          </cell>
          <cell r="H142">
            <v>37731</v>
          </cell>
        </row>
        <row r="143">
          <cell r="G143">
            <v>45400</v>
          </cell>
          <cell r="H143">
            <v>98720</v>
          </cell>
        </row>
        <row r="144">
          <cell r="G144">
            <v>25367</v>
          </cell>
          <cell r="H144">
            <v>35800</v>
          </cell>
        </row>
        <row r="145">
          <cell r="G145">
            <v>19680</v>
          </cell>
          <cell r="H145">
            <v>29570</v>
          </cell>
        </row>
        <row r="146">
          <cell r="G146">
            <v>94695</v>
          </cell>
          <cell r="H146">
            <v>184574</v>
          </cell>
        </row>
        <row r="148">
          <cell r="G148">
            <v>93982</v>
          </cell>
          <cell r="H148">
            <v>184354</v>
          </cell>
        </row>
        <row r="149">
          <cell r="G149">
            <v>37228</v>
          </cell>
          <cell r="H149">
            <v>65408</v>
          </cell>
        </row>
        <row r="150">
          <cell r="G150">
            <v>5067</v>
          </cell>
          <cell r="H150">
            <v>12968</v>
          </cell>
        </row>
        <row r="151">
          <cell r="G151">
            <v>22626</v>
          </cell>
          <cell r="H151">
            <v>33683</v>
          </cell>
        </row>
        <row r="152">
          <cell r="G152">
            <v>10278</v>
          </cell>
          <cell r="H152">
            <v>17526</v>
          </cell>
        </row>
        <row r="153">
          <cell r="G153">
            <v>18783</v>
          </cell>
          <cell r="H153">
            <v>54769</v>
          </cell>
        </row>
        <row r="154">
          <cell r="G154">
            <v>123990</v>
          </cell>
          <cell r="H154">
            <v>181645</v>
          </cell>
        </row>
        <row r="156">
          <cell r="G156">
            <v>121858</v>
          </cell>
          <cell r="H156">
            <v>185665</v>
          </cell>
        </row>
        <row r="157">
          <cell r="G157">
            <v>60876</v>
          </cell>
          <cell r="H157">
            <v>94916</v>
          </cell>
        </row>
        <row r="158">
          <cell r="G158">
            <v>22417</v>
          </cell>
          <cell r="H158">
            <v>47962</v>
          </cell>
        </row>
        <row r="159">
          <cell r="G159">
            <v>26954</v>
          </cell>
          <cell r="H159">
            <v>28519</v>
          </cell>
        </row>
        <row r="160">
          <cell r="G160">
            <v>11611</v>
          </cell>
          <cell r="H160">
            <v>14268</v>
          </cell>
        </row>
        <row r="161">
          <cell r="G161">
            <v>53253</v>
          </cell>
          <cell r="H161">
            <v>53079</v>
          </cell>
        </row>
        <row r="163">
          <cell r="G163">
            <v>52911</v>
          </cell>
          <cell r="H163">
            <v>51982</v>
          </cell>
        </row>
        <row r="164">
          <cell r="G164">
            <v>32682</v>
          </cell>
          <cell r="H164">
            <v>15626</v>
          </cell>
        </row>
        <row r="165">
          <cell r="G165">
            <v>2569</v>
          </cell>
          <cell r="H165">
            <v>6272</v>
          </cell>
        </row>
        <row r="166">
          <cell r="G166">
            <v>1388</v>
          </cell>
          <cell r="H166">
            <v>4307</v>
          </cell>
        </row>
        <row r="167">
          <cell r="G167">
            <v>16272</v>
          </cell>
          <cell r="H167">
            <v>25777</v>
          </cell>
        </row>
        <row r="168">
          <cell r="G168">
            <v>36674</v>
          </cell>
          <cell r="H168">
            <v>58187</v>
          </cell>
        </row>
        <row r="170">
          <cell r="G170">
            <v>18636</v>
          </cell>
          <cell r="H170">
            <v>52549</v>
          </cell>
        </row>
        <row r="171">
          <cell r="G171">
            <v>9777</v>
          </cell>
          <cell r="H171">
            <v>26278</v>
          </cell>
        </row>
        <row r="172">
          <cell r="G172">
            <v>7687</v>
          </cell>
          <cell r="H172">
            <v>18057</v>
          </cell>
        </row>
        <row r="173">
          <cell r="G173">
            <v>1172</v>
          </cell>
          <cell r="H173">
            <v>8214</v>
          </cell>
        </row>
        <row r="174">
          <cell r="G174">
            <v>227441</v>
          </cell>
          <cell r="H174">
            <v>219423</v>
          </cell>
        </row>
        <row r="176">
          <cell r="G176">
            <v>208541</v>
          </cell>
          <cell r="H176">
            <v>220148</v>
          </cell>
        </row>
        <row r="177">
          <cell r="G177">
            <v>19906</v>
          </cell>
          <cell r="H177">
            <v>32485</v>
          </cell>
        </row>
        <row r="178">
          <cell r="G178">
            <v>78921</v>
          </cell>
          <cell r="H178">
            <v>35708</v>
          </cell>
        </row>
        <row r="179">
          <cell r="G179">
            <v>38166</v>
          </cell>
          <cell r="H179">
            <v>50810</v>
          </cell>
        </row>
        <row r="180">
          <cell r="G180">
            <v>13143</v>
          </cell>
          <cell r="H180">
            <v>21214</v>
          </cell>
        </row>
        <row r="181">
          <cell r="G181">
            <v>10972</v>
          </cell>
          <cell r="H181">
            <v>14645</v>
          </cell>
        </row>
        <row r="182">
          <cell r="G182">
            <v>8958</v>
          </cell>
          <cell r="H182">
            <v>15822</v>
          </cell>
        </row>
        <row r="183">
          <cell r="G183">
            <v>28385</v>
          </cell>
          <cell r="H183">
            <v>32673</v>
          </cell>
        </row>
        <row r="184">
          <cell r="G184">
            <v>10090</v>
          </cell>
          <cell r="H184">
            <v>16791</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预算收入"/>
      <sheetName val="财政供养人员增幅"/>
      <sheetName val="行政区划"/>
      <sheetName val="农业人口"/>
      <sheetName val="GDP"/>
    </sheetNames>
    <sheetDataSet>
      <sheetData sheetId="0" refreshError="1">
        <row r="4">
          <cell r="S4">
            <v>47912</v>
          </cell>
          <cell r="T4">
            <v>200736</v>
          </cell>
          <cell r="U4">
            <v>21670</v>
          </cell>
          <cell r="V4">
            <v>40530</v>
          </cell>
          <cell r="AC4">
            <v>1807967</v>
          </cell>
          <cell r="AD4">
            <v>1722961</v>
          </cell>
        </row>
        <row r="6">
          <cell r="S6">
            <v>47912</v>
          </cell>
          <cell r="T6">
            <v>200736</v>
          </cell>
          <cell r="U6">
            <v>21670</v>
          </cell>
          <cell r="V6">
            <v>40530</v>
          </cell>
          <cell r="AD6">
            <v>1722961</v>
          </cell>
        </row>
        <row r="7">
          <cell r="S7">
            <v>5</v>
          </cell>
          <cell r="T7">
            <v>5795</v>
          </cell>
          <cell r="U7">
            <v>214</v>
          </cell>
          <cell r="V7">
            <v>10576</v>
          </cell>
          <cell r="AD7">
            <v>664655</v>
          </cell>
        </row>
        <row r="8">
          <cell r="S8">
            <v>47907</v>
          </cell>
          <cell r="T8">
            <v>194941</v>
          </cell>
          <cell r="U8">
            <v>21456</v>
          </cell>
          <cell r="V8">
            <v>29954</v>
          </cell>
          <cell r="AD8">
            <v>1058306</v>
          </cell>
        </row>
        <row r="9">
          <cell r="S9">
            <v>5039</v>
          </cell>
          <cell r="T9">
            <v>16442</v>
          </cell>
          <cell r="U9">
            <v>8513</v>
          </cell>
          <cell r="V9">
            <v>26519</v>
          </cell>
          <cell r="AD9">
            <v>599464</v>
          </cell>
        </row>
        <row r="10">
          <cell r="V10">
            <v>9651</v>
          </cell>
          <cell r="AD10">
            <v>269401</v>
          </cell>
        </row>
        <row r="11">
          <cell r="S11">
            <v>5039</v>
          </cell>
          <cell r="T11">
            <v>16442</v>
          </cell>
          <cell r="U11">
            <v>8513</v>
          </cell>
          <cell r="V11">
            <v>16868</v>
          </cell>
          <cell r="AD11">
            <v>330063</v>
          </cell>
        </row>
        <row r="12">
          <cell r="S12">
            <v>0</v>
          </cell>
          <cell r="T12">
            <v>0</v>
          </cell>
          <cell r="U12">
            <v>0</v>
          </cell>
          <cell r="V12">
            <v>1764</v>
          </cell>
          <cell r="AD12">
            <v>51782</v>
          </cell>
        </row>
        <row r="13">
          <cell r="S13">
            <v>0</v>
          </cell>
          <cell r="T13">
            <v>0</v>
          </cell>
          <cell r="U13">
            <v>0</v>
          </cell>
          <cell r="V13">
            <v>4249</v>
          </cell>
          <cell r="AD13">
            <v>54115</v>
          </cell>
        </row>
        <row r="14">
          <cell r="S14">
            <v>13</v>
          </cell>
          <cell r="T14">
            <v>356</v>
          </cell>
          <cell r="U14">
            <v>1670</v>
          </cell>
          <cell r="V14">
            <v>1413</v>
          </cell>
          <cell r="AD14">
            <v>29950</v>
          </cell>
        </row>
        <row r="15">
          <cell r="S15">
            <v>296</v>
          </cell>
          <cell r="T15">
            <v>494</v>
          </cell>
          <cell r="U15">
            <v>4395</v>
          </cell>
          <cell r="V15">
            <v>8176</v>
          </cell>
          <cell r="AD15">
            <v>78115</v>
          </cell>
        </row>
        <row r="16">
          <cell r="S16">
            <v>155</v>
          </cell>
          <cell r="T16">
            <v>109</v>
          </cell>
          <cell r="U16">
            <v>23</v>
          </cell>
          <cell r="V16">
            <v>65</v>
          </cell>
          <cell r="AD16">
            <v>9024</v>
          </cell>
        </row>
        <row r="17">
          <cell r="S17">
            <v>142</v>
          </cell>
          <cell r="T17">
            <v>930</v>
          </cell>
          <cell r="U17">
            <v>79</v>
          </cell>
          <cell r="V17">
            <v>163</v>
          </cell>
          <cell r="AD17">
            <v>39728</v>
          </cell>
        </row>
        <row r="18">
          <cell r="S18">
            <v>246</v>
          </cell>
          <cell r="T18">
            <v>378</v>
          </cell>
          <cell r="U18">
            <v>0</v>
          </cell>
          <cell r="V18">
            <v>89</v>
          </cell>
          <cell r="AD18">
            <v>5144</v>
          </cell>
        </row>
        <row r="19">
          <cell r="S19">
            <v>418</v>
          </cell>
          <cell r="T19">
            <v>1437</v>
          </cell>
          <cell r="U19">
            <v>93</v>
          </cell>
          <cell r="V19">
            <v>306</v>
          </cell>
          <cell r="AD19">
            <v>8580</v>
          </cell>
        </row>
        <row r="20">
          <cell r="S20">
            <v>1768</v>
          </cell>
          <cell r="T20">
            <v>2503</v>
          </cell>
          <cell r="U20">
            <v>172</v>
          </cell>
          <cell r="V20">
            <v>319</v>
          </cell>
          <cell r="AD20">
            <v>14402</v>
          </cell>
        </row>
        <row r="21">
          <cell r="S21">
            <v>299</v>
          </cell>
          <cell r="T21">
            <v>3230</v>
          </cell>
          <cell r="U21">
            <v>114</v>
          </cell>
          <cell r="V21">
            <v>132</v>
          </cell>
          <cell r="AD21">
            <v>10002</v>
          </cell>
        </row>
        <row r="22">
          <cell r="S22">
            <v>601</v>
          </cell>
          <cell r="T22">
            <v>2167</v>
          </cell>
          <cell r="U22">
            <v>63</v>
          </cell>
          <cell r="V22">
            <v>49</v>
          </cell>
          <cell r="AD22">
            <v>8760</v>
          </cell>
        </row>
        <row r="23">
          <cell r="S23">
            <v>372</v>
          </cell>
          <cell r="T23">
            <v>2046</v>
          </cell>
          <cell r="U23">
            <v>1764</v>
          </cell>
          <cell r="V23">
            <v>82</v>
          </cell>
          <cell r="AD23">
            <v>8608</v>
          </cell>
        </row>
        <row r="24">
          <cell r="S24">
            <v>119</v>
          </cell>
          <cell r="T24">
            <v>0</v>
          </cell>
          <cell r="U24">
            <v>1</v>
          </cell>
          <cell r="V24">
            <v>49</v>
          </cell>
          <cell r="AD24">
            <v>4486</v>
          </cell>
        </row>
        <row r="25">
          <cell r="S25">
            <v>610</v>
          </cell>
          <cell r="T25">
            <v>2792</v>
          </cell>
          <cell r="U25">
            <v>139</v>
          </cell>
          <cell r="V25">
            <v>12</v>
          </cell>
          <cell r="AD25">
            <v>7367</v>
          </cell>
        </row>
        <row r="26">
          <cell r="S26">
            <v>4602</v>
          </cell>
          <cell r="T26">
            <v>7548</v>
          </cell>
          <cell r="U26">
            <v>313</v>
          </cell>
          <cell r="V26">
            <v>215</v>
          </cell>
          <cell r="AD26">
            <v>55188</v>
          </cell>
        </row>
        <row r="27">
          <cell r="S27">
            <v>0</v>
          </cell>
          <cell r="T27">
            <v>0</v>
          </cell>
          <cell r="U27">
            <v>0</v>
          </cell>
          <cell r="V27">
            <v>0</v>
          </cell>
          <cell r="AD27">
            <v>15937</v>
          </cell>
        </row>
        <row r="28">
          <cell r="S28">
            <v>4602</v>
          </cell>
          <cell r="T28">
            <v>7548</v>
          </cell>
          <cell r="U28">
            <v>313</v>
          </cell>
          <cell r="V28">
            <v>215</v>
          </cell>
          <cell r="AD28">
            <v>39251</v>
          </cell>
        </row>
        <row r="29">
          <cell r="S29">
            <v>660</v>
          </cell>
          <cell r="T29">
            <v>1531</v>
          </cell>
          <cell r="U29">
            <v>123</v>
          </cell>
          <cell r="V29">
            <v>12</v>
          </cell>
          <cell r="AD29">
            <v>11697</v>
          </cell>
        </row>
        <row r="30">
          <cell r="S30">
            <v>221</v>
          </cell>
          <cell r="T30">
            <v>1082</v>
          </cell>
          <cell r="U30">
            <v>0</v>
          </cell>
          <cell r="V30">
            <v>1</v>
          </cell>
          <cell r="AD30">
            <v>2368</v>
          </cell>
        </row>
        <row r="31">
          <cell r="S31">
            <v>531</v>
          </cell>
          <cell r="T31">
            <v>634</v>
          </cell>
          <cell r="U31">
            <v>38</v>
          </cell>
          <cell r="V31">
            <v>6</v>
          </cell>
          <cell r="AD31">
            <v>2735</v>
          </cell>
        </row>
        <row r="32">
          <cell r="S32">
            <v>381</v>
          </cell>
          <cell r="T32">
            <v>223</v>
          </cell>
          <cell r="U32">
            <v>1</v>
          </cell>
          <cell r="V32">
            <v>13</v>
          </cell>
          <cell r="AD32">
            <v>2022</v>
          </cell>
        </row>
        <row r="33">
          <cell r="S33">
            <v>310</v>
          </cell>
          <cell r="T33">
            <v>403</v>
          </cell>
          <cell r="U33">
            <v>5</v>
          </cell>
          <cell r="V33">
            <v>1</v>
          </cell>
          <cell r="AD33">
            <v>1286</v>
          </cell>
        </row>
        <row r="34">
          <cell r="S34">
            <v>405</v>
          </cell>
          <cell r="T34">
            <v>197</v>
          </cell>
          <cell r="U34">
            <v>49</v>
          </cell>
          <cell r="V34">
            <v>44</v>
          </cell>
          <cell r="AD34">
            <v>1520</v>
          </cell>
        </row>
        <row r="35">
          <cell r="S35">
            <v>173</v>
          </cell>
          <cell r="T35">
            <v>52</v>
          </cell>
          <cell r="U35">
            <v>10</v>
          </cell>
          <cell r="V35">
            <v>8</v>
          </cell>
          <cell r="AD35">
            <v>1161</v>
          </cell>
        </row>
        <row r="36">
          <cell r="S36">
            <v>1213</v>
          </cell>
          <cell r="T36">
            <v>2119</v>
          </cell>
          <cell r="U36">
            <v>67</v>
          </cell>
          <cell r="V36">
            <v>32</v>
          </cell>
          <cell r="AD36">
            <v>6662</v>
          </cell>
        </row>
        <row r="37">
          <cell r="S37">
            <v>302</v>
          </cell>
          <cell r="T37">
            <v>693</v>
          </cell>
          <cell r="U37">
            <v>1</v>
          </cell>
          <cell r="V37">
            <v>4</v>
          </cell>
          <cell r="AD37">
            <v>2610</v>
          </cell>
        </row>
        <row r="38">
          <cell r="S38">
            <v>320</v>
          </cell>
          <cell r="T38">
            <v>608</v>
          </cell>
          <cell r="U38">
            <v>1</v>
          </cell>
          <cell r="V38">
            <v>6</v>
          </cell>
          <cell r="AD38">
            <v>1883</v>
          </cell>
        </row>
        <row r="39">
          <cell r="S39">
            <v>86</v>
          </cell>
          <cell r="T39">
            <v>6</v>
          </cell>
          <cell r="U39">
            <v>18</v>
          </cell>
          <cell r="V39">
            <v>88</v>
          </cell>
          <cell r="AD39">
            <v>5307</v>
          </cell>
        </row>
        <row r="40">
          <cell r="S40">
            <v>7890</v>
          </cell>
          <cell r="T40">
            <v>36805</v>
          </cell>
          <cell r="U40">
            <v>1632</v>
          </cell>
          <cell r="V40">
            <v>1513</v>
          </cell>
          <cell r="AD40">
            <v>200817</v>
          </cell>
        </row>
        <row r="41">
          <cell r="S41">
            <v>0</v>
          </cell>
          <cell r="T41">
            <v>0</v>
          </cell>
          <cell r="U41">
            <v>0</v>
          </cell>
          <cell r="V41">
            <v>0</v>
          </cell>
          <cell r="AD41">
            <v>62104</v>
          </cell>
        </row>
        <row r="42">
          <cell r="S42">
            <v>7890</v>
          </cell>
          <cell r="T42">
            <v>36805</v>
          </cell>
          <cell r="U42">
            <v>1632</v>
          </cell>
          <cell r="V42">
            <v>1513</v>
          </cell>
          <cell r="AD42">
            <v>138713</v>
          </cell>
        </row>
        <row r="43">
          <cell r="S43">
            <v>508</v>
          </cell>
          <cell r="T43">
            <v>3839</v>
          </cell>
          <cell r="U43">
            <v>1068</v>
          </cell>
          <cell r="V43">
            <v>1044</v>
          </cell>
          <cell r="AD43">
            <v>24737</v>
          </cell>
        </row>
        <row r="44">
          <cell r="S44">
            <v>670</v>
          </cell>
          <cell r="T44">
            <v>3540</v>
          </cell>
          <cell r="U44">
            <v>22</v>
          </cell>
          <cell r="V44">
            <v>49</v>
          </cell>
          <cell r="AD44">
            <v>15495</v>
          </cell>
        </row>
        <row r="45">
          <cell r="S45">
            <v>352</v>
          </cell>
          <cell r="T45">
            <v>2122</v>
          </cell>
          <cell r="U45">
            <v>12</v>
          </cell>
          <cell r="V45">
            <v>41</v>
          </cell>
          <cell r="AD45">
            <v>4504</v>
          </cell>
        </row>
        <row r="46">
          <cell r="S46">
            <v>1874</v>
          </cell>
          <cell r="T46">
            <v>7000</v>
          </cell>
          <cell r="U46">
            <v>261</v>
          </cell>
          <cell r="V46">
            <v>133</v>
          </cell>
          <cell r="AD46">
            <v>23936</v>
          </cell>
        </row>
        <row r="47">
          <cell r="S47">
            <v>930</v>
          </cell>
          <cell r="T47">
            <v>3592</v>
          </cell>
          <cell r="U47">
            <v>35</v>
          </cell>
          <cell r="V47">
            <v>17</v>
          </cell>
          <cell r="AD47">
            <v>12407</v>
          </cell>
        </row>
        <row r="48">
          <cell r="S48">
            <v>795</v>
          </cell>
          <cell r="T48">
            <v>4565</v>
          </cell>
          <cell r="U48">
            <v>40</v>
          </cell>
          <cell r="V48">
            <v>31</v>
          </cell>
          <cell r="AD48">
            <v>11125</v>
          </cell>
        </row>
        <row r="49">
          <cell r="S49">
            <v>419</v>
          </cell>
          <cell r="T49">
            <v>3322</v>
          </cell>
          <cell r="U49">
            <v>47</v>
          </cell>
          <cell r="V49">
            <v>9</v>
          </cell>
          <cell r="AD49">
            <v>7547</v>
          </cell>
        </row>
        <row r="50">
          <cell r="S50">
            <v>1105</v>
          </cell>
          <cell r="T50">
            <v>5997</v>
          </cell>
          <cell r="U50">
            <v>106</v>
          </cell>
          <cell r="V50">
            <v>143</v>
          </cell>
          <cell r="AD50">
            <v>11549</v>
          </cell>
        </row>
        <row r="51">
          <cell r="S51">
            <v>1237</v>
          </cell>
          <cell r="T51">
            <v>2828</v>
          </cell>
          <cell r="U51">
            <v>41</v>
          </cell>
          <cell r="V51">
            <v>46</v>
          </cell>
          <cell r="AD51">
            <v>27413</v>
          </cell>
        </row>
        <row r="52">
          <cell r="S52">
            <v>3318</v>
          </cell>
          <cell r="T52">
            <v>16279</v>
          </cell>
          <cell r="U52">
            <v>2111</v>
          </cell>
          <cell r="V52">
            <v>2789</v>
          </cell>
          <cell r="AD52">
            <v>243115</v>
          </cell>
        </row>
        <row r="53">
          <cell r="S53">
            <v>0</v>
          </cell>
          <cell r="T53">
            <v>9</v>
          </cell>
          <cell r="U53">
            <v>142</v>
          </cell>
          <cell r="V53">
            <v>620</v>
          </cell>
          <cell r="AD53">
            <v>169818</v>
          </cell>
        </row>
        <row r="54">
          <cell r="S54">
            <v>3318</v>
          </cell>
          <cell r="T54">
            <v>16270</v>
          </cell>
          <cell r="U54">
            <v>1969</v>
          </cell>
          <cell r="V54">
            <v>2169</v>
          </cell>
          <cell r="AD54">
            <v>73297</v>
          </cell>
        </row>
        <row r="55">
          <cell r="S55">
            <v>540</v>
          </cell>
          <cell r="T55">
            <v>1308</v>
          </cell>
          <cell r="U55">
            <v>1107</v>
          </cell>
          <cell r="V55">
            <v>1467</v>
          </cell>
          <cell r="AD55">
            <v>20572</v>
          </cell>
        </row>
        <row r="56">
          <cell r="S56">
            <v>682</v>
          </cell>
          <cell r="T56">
            <v>1216</v>
          </cell>
          <cell r="U56">
            <v>250</v>
          </cell>
          <cell r="V56">
            <v>231</v>
          </cell>
          <cell r="AD56">
            <v>8363</v>
          </cell>
        </row>
        <row r="57">
          <cell r="S57">
            <v>675</v>
          </cell>
          <cell r="T57">
            <v>2386</v>
          </cell>
          <cell r="U57">
            <v>290</v>
          </cell>
          <cell r="V57">
            <v>23</v>
          </cell>
          <cell r="AD57">
            <v>7910</v>
          </cell>
        </row>
        <row r="58">
          <cell r="S58">
            <v>436</v>
          </cell>
          <cell r="T58">
            <v>1619</v>
          </cell>
          <cell r="U58">
            <v>22</v>
          </cell>
          <cell r="V58">
            <v>66</v>
          </cell>
          <cell r="AD58">
            <v>6087</v>
          </cell>
        </row>
        <row r="59">
          <cell r="S59">
            <v>203</v>
          </cell>
          <cell r="T59">
            <v>2331</v>
          </cell>
          <cell r="U59">
            <v>134</v>
          </cell>
          <cell r="V59">
            <v>53</v>
          </cell>
          <cell r="AD59">
            <v>5796</v>
          </cell>
        </row>
        <row r="60">
          <cell r="S60">
            <v>239</v>
          </cell>
          <cell r="T60">
            <v>1841</v>
          </cell>
          <cell r="U60">
            <v>37</v>
          </cell>
          <cell r="V60">
            <v>107</v>
          </cell>
          <cell r="AD60">
            <v>5767</v>
          </cell>
        </row>
        <row r="61">
          <cell r="S61">
            <v>160</v>
          </cell>
          <cell r="T61">
            <v>1500</v>
          </cell>
          <cell r="U61">
            <v>60</v>
          </cell>
          <cell r="V61">
            <v>121</v>
          </cell>
          <cell r="AD61">
            <v>6872</v>
          </cell>
        </row>
        <row r="62">
          <cell r="S62">
            <v>180</v>
          </cell>
          <cell r="T62">
            <v>2263</v>
          </cell>
          <cell r="U62">
            <v>67</v>
          </cell>
          <cell r="V62">
            <v>53</v>
          </cell>
          <cell r="AD62">
            <v>6744</v>
          </cell>
        </row>
        <row r="63">
          <cell r="S63">
            <v>203</v>
          </cell>
          <cell r="T63">
            <v>1806</v>
          </cell>
          <cell r="U63">
            <v>2</v>
          </cell>
          <cell r="V63">
            <v>48</v>
          </cell>
          <cell r="AD63">
            <v>5186</v>
          </cell>
        </row>
        <row r="64">
          <cell r="S64">
            <v>4665</v>
          </cell>
          <cell r="T64">
            <v>20662</v>
          </cell>
          <cell r="U64">
            <v>1676</v>
          </cell>
          <cell r="V64">
            <v>1576</v>
          </cell>
          <cell r="AD64">
            <v>171589</v>
          </cell>
        </row>
        <row r="65">
          <cell r="S65">
            <v>0</v>
          </cell>
          <cell r="T65">
            <v>0</v>
          </cell>
          <cell r="U65">
            <v>0</v>
          </cell>
          <cell r="V65">
            <v>0</v>
          </cell>
          <cell r="AD65">
            <v>62804</v>
          </cell>
        </row>
        <row r="66">
          <cell r="S66">
            <v>4665</v>
          </cell>
          <cell r="T66">
            <v>20662</v>
          </cell>
          <cell r="U66">
            <v>1676</v>
          </cell>
          <cell r="V66">
            <v>1576</v>
          </cell>
          <cell r="AD66">
            <v>108785</v>
          </cell>
        </row>
        <row r="67">
          <cell r="S67">
            <v>283</v>
          </cell>
          <cell r="T67">
            <v>571</v>
          </cell>
          <cell r="U67">
            <v>6</v>
          </cell>
          <cell r="V67">
            <v>501</v>
          </cell>
          <cell r="AD67">
            <v>22564</v>
          </cell>
        </row>
        <row r="68">
          <cell r="S68">
            <v>215</v>
          </cell>
          <cell r="T68">
            <v>1067</v>
          </cell>
          <cell r="U68">
            <v>231</v>
          </cell>
          <cell r="V68">
            <v>129</v>
          </cell>
          <cell r="AD68">
            <v>20205</v>
          </cell>
        </row>
        <row r="69">
          <cell r="S69">
            <v>371</v>
          </cell>
          <cell r="T69">
            <v>1357</v>
          </cell>
          <cell r="U69">
            <v>457</v>
          </cell>
          <cell r="V69">
            <v>408</v>
          </cell>
          <cell r="AD69">
            <v>11438</v>
          </cell>
        </row>
        <row r="70">
          <cell r="S70">
            <v>603</v>
          </cell>
          <cell r="T70">
            <v>2975</v>
          </cell>
          <cell r="U70">
            <v>239</v>
          </cell>
          <cell r="V70">
            <v>111</v>
          </cell>
          <cell r="AD70">
            <v>10693</v>
          </cell>
        </row>
        <row r="71">
          <cell r="S71">
            <v>416</v>
          </cell>
          <cell r="T71">
            <v>2391</v>
          </cell>
          <cell r="U71">
            <v>330</v>
          </cell>
          <cell r="V71">
            <v>45</v>
          </cell>
          <cell r="AD71">
            <v>5486</v>
          </cell>
        </row>
        <row r="72">
          <cell r="S72">
            <v>1172</v>
          </cell>
          <cell r="T72">
            <v>4695</v>
          </cell>
          <cell r="U72">
            <v>296</v>
          </cell>
          <cell r="V72">
            <v>185</v>
          </cell>
          <cell r="AD72">
            <v>19122</v>
          </cell>
        </row>
        <row r="73">
          <cell r="S73">
            <v>547</v>
          </cell>
          <cell r="T73">
            <v>3496</v>
          </cell>
          <cell r="U73">
            <v>88</v>
          </cell>
          <cell r="V73">
            <v>23</v>
          </cell>
          <cell r="AD73">
            <v>8719</v>
          </cell>
        </row>
        <row r="74">
          <cell r="S74">
            <v>171</v>
          </cell>
          <cell r="T74">
            <v>236</v>
          </cell>
          <cell r="U74">
            <v>5</v>
          </cell>
          <cell r="V74">
            <v>22</v>
          </cell>
          <cell r="AD74">
            <v>1478</v>
          </cell>
        </row>
        <row r="75">
          <cell r="S75">
            <v>18</v>
          </cell>
          <cell r="T75">
            <v>1849</v>
          </cell>
          <cell r="U75">
            <v>0</v>
          </cell>
          <cell r="V75">
            <v>79</v>
          </cell>
          <cell r="AD75">
            <v>2853</v>
          </cell>
        </row>
        <row r="76">
          <cell r="S76">
            <v>216</v>
          </cell>
          <cell r="T76">
            <v>605</v>
          </cell>
          <cell r="U76">
            <v>24</v>
          </cell>
          <cell r="V76">
            <v>19</v>
          </cell>
          <cell r="AD76">
            <v>2454</v>
          </cell>
        </row>
        <row r="77">
          <cell r="S77">
            <v>381</v>
          </cell>
          <cell r="T77">
            <v>458</v>
          </cell>
          <cell r="U77">
            <v>0</v>
          </cell>
          <cell r="V77">
            <v>24</v>
          </cell>
          <cell r="AD77">
            <v>1834</v>
          </cell>
        </row>
        <row r="78">
          <cell r="S78">
            <v>207</v>
          </cell>
          <cell r="T78">
            <v>469</v>
          </cell>
          <cell r="U78">
            <v>0</v>
          </cell>
          <cell r="V78">
            <v>4</v>
          </cell>
          <cell r="AD78">
            <v>1206</v>
          </cell>
        </row>
        <row r="79">
          <cell r="S79">
            <v>65</v>
          </cell>
          <cell r="T79">
            <v>493</v>
          </cell>
          <cell r="U79">
            <v>0</v>
          </cell>
          <cell r="V79">
            <v>26</v>
          </cell>
          <cell r="AD79">
            <v>733</v>
          </cell>
        </row>
        <row r="80">
          <cell r="S80">
            <v>3866</v>
          </cell>
          <cell r="T80">
            <v>6356</v>
          </cell>
          <cell r="U80">
            <v>414</v>
          </cell>
          <cell r="V80">
            <v>434</v>
          </cell>
          <cell r="AD80">
            <v>44250</v>
          </cell>
        </row>
        <row r="81">
          <cell r="S81">
            <v>0</v>
          </cell>
          <cell r="T81">
            <v>0</v>
          </cell>
          <cell r="U81">
            <v>0</v>
          </cell>
          <cell r="V81">
            <v>0</v>
          </cell>
          <cell r="AD81">
            <v>3395</v>
          </cell>
        </row>
        <row r="82">
          <cell r="S82">
            <v>3866</v>
          </cell>
          <cell r="T82">
            <v>6356</v>
          </cell>
          <cell r="U82">
            <v>414</v>
          </cell>
          <cell r="V82">
            <v>434</v>
          </cell>
          <cell r="AD82">
            <v>40855</v>
          </cell>
        </row>
        <row r="83">
          <cell r="S83">
            <v>553</v>
          </cell>
          <cell r="T83">
            <v>1300</v>
          </cell>
          <cell r="U83">
            <v>173</v>
          </cell>
          <cell r="V83">
            <v>212</v>
          </cell>
          <cell r="AD83">
            <v>16363</v>
          </cell>
        </row>
        <row r="84">
          <cell r="S84">
            <v>600</v>
          </cell>
          <cell r="T84">
            <v>1015</v>
          </cell>
          <cell r="U84">
            <v>20</v>
          </cell>
          <cell r="V84">
            <v>10</v>
          </cell>
          <cell r="AD84">
            <v>6003</v>
          </cell>
        </row>
        <row r="85">
          <cell r="S85">
            <v>272</v>
          </cell>
          <cell r="T85">
            <v>448</v>
          </cell>
          <cell r="U85">
            <v>12</v>
          </cell>
          <cell r="V85">
            <v>20</v>
          </cell>
          <cell r="AD85">
            <v>2026</v>
          </cell>
        </row>
        <row r="86">
          <cell r="S86">
            <v>261</v>
          </cell>
          <cell r="T86">
            <v>597</v>
          </cell>
          <cell r="U86">
            <v>15</v>
          </cell>
          <cell r="V86">
            <v>27</v>
          </cell>
          <cell r="AD86">
            <v>2455</v>
          </cell>
        </row>
        <row r="87">
          <cell r="S87">
            <v>393</v>
          </cell>
          <cell r="T87">
            <v>613</v>
          </cell>
          <cell r="U87">
            <v>49</v>
          </cell>
          <cell r="V87">
            <v>46</v>
          </cell>
          <cell r="AD87">
            <v>4044</v>
          </cell>
        </row>
        <row r="88">
          <cell r="S88">
            <v>581</v>
          </cell>
          <cell r="T88">
            <v>951</v>
          </cell>
          <cell r="U88">
            <v>51</v>
          </cell>
          <cell r="V88">
            <v>46</v>
          </cell>
          <cell r="AD88">
            <v>3291</v>
          </cell>
        </row>
        <row r="89">
          <cell r="S89">
            <v>805</v>
          </cell>
          <cell r="T89">
            <v>933</v>
          </cell>
          <cell r="U89">
            <v>56</v>
          </cell>
          <cell r="V89">
            <v>14</v>
          </cell>
          <cell r="AD89">
            <v>3857</v>
          </cell>
        </row>
        <row r="90">
          <cell r="S90">
            <v>401</v>
          </cell>
          <cell r="T90">
            <v>499</v>
          </cell>
          <cell r="U90">
            <v>38</v>
          </cell>
          <cell r="V90">
            <v>59</v>
          </cell>
          <cell r="AD90">
            <v>2816</v>
          </cell>
        </row>
        <row r="91">
          <cell r="S91">
            <v>2562</v>
          </cell>
          <cell r="T91">
            <v>12286</v>
          </cell>
          <cell r="U91">
            <v>548</v>
          </cell>
          <cell r="V91">
            <v>363</v>
          </cell>
          <cell r="AD91">
            <v>41659</v>
          </cell>
        </row>
        <row r="92">
          <cell r="S92">
            <v>0</v>
          </cell>
          <cell r="T92">
            <v>10</v>
          </cell>
          <cell r="U92">
            <v>0</v>
          </cell>
          <cell r="V92">
            <v>0</v>
          </cell>
          <cell r="AD92">
            <v>3573</v>
          </cell>
        </row>
        <row r="93">
          <cell r="S93">
            <v>2562</v>
          </cell>
          <cell r="T93">
            <v>12276</v>
          </cell>
          <cell r="U93">
            <v>548</v>
          </cell>
          <cell r="V93">
            <v>363</v>
          </cell>
          <cell r="AD93">
            <v>38086</v>
          </cell>
        </row>
        <row r="94">
          <cell r="S94">
            <v>133</v>
          </cell>
          <cell r="T94">
            <v>1648</v>
          </cell>
          <cell r="U94">
            <v>152</v>
          </cell>
          <cell r="V94">
            <v>171</v>
          </cell>
          <cell r="AD94">
            <v>8353</v>
          </cell>
        </row>
        <row r="95">
          <cell r="S95">
            <v>343</v>
          </cell>
          <cell r="T95">
            <v>1247</v>
          </cell>
          <cell r="U95">
            <v>5</v>
          </cell>
          <cell r="V95">
            <v>34</v>
          </cell>
          <cell r="AD95">
            <v>3150</v>
          </cell>
        </row>
        <row r="96">
          <cell r="S96">
            <v>374</v>
          </cell>
          <cell r="T96">
            <v>688</v>
          </cell>
          <cell r="U96">
            <v>3</v>
          </cell>
          <cell r="V96">
            <v>10</v>
          </cell>
          <cell r="AD96">
            <v>4945</v>
          </cell>
        </row>
        <row r="97">
          <cell r="S97">
            <v>254</v>
          </cell>
          <cell r="T97">
            <v>2906</v>
          </cell>
          <cell r="U97">
            <v>52</v>
          </cell>
          <cell r="V97">
            <v>73</v>
          </cell>
          <cell r="AD97">
            <v>6696</v>
          </cell>
        </row>
        <row r="98">
          <cell r="S98">
            <v>293</v>
          </cell>
          <cell r="T98">
            <v>1258</v>
          </cell>
          <cell r="U98">
            <v>0</v>
          </cell>
          <cell r="V98">
            <v>4</v>
          </cell>
          <cell r="AD98">
            <v>2062</v>
          </cell>
        </row>
        <row r="99">
          <cell r="S99">
            <v>450</v>
          </cell>
          <cell r="T99">
            <v>1496</v>
          </cell>
          <cell r="U99">
            <v>303</v>
          </cell>
          <cell r="V99">
            <v>55</v>
          </cell>
          <cell r="AD99">
            <v>6317</v>
          </cell>
        </row>
        <row r="100">
          <cell r="S100">
            <v>91</v>
          </cell>
          <cell r="T100">
            <v>480</v>
          </cell>
          <cell r="U100">
            <v>5</v>
          </cell>
          <cell r="V100">
            <v>3</v>
          </cell>
          <cell r="AD100">
            <v>1205</v>
          </cell>
        </row>
        <row r="101">
          <cell r="S101">
            <v>542</v>
          </cell>
          <cell r="T101">
            <v>1200</v>
          </cell>
          <cell r="U101">
            <v>19</v>
          </cell>
          <cell r="V101">
            <v>8</v>
          </cell>
          <cell r="AD101">
            <v>2885</v>
          </cell>
        </row>
        <row r="102">
          <cell r="S102">
            <v>42</v>
          </cell>
          <cell r="T102">
            <v>1111</v>
          </cell>
          <cell r="U102">
            <v>9</v>
          </cell>
          <cell r="V102">
            <v>3</v>
          </cell>
          <cell r="AD102">
            <v>1900</v>
          </cell>
        </row>
        <row r="103">
          <cell r="S103">
            <v>40</v>
          </cell>
          <cell r="T103">
            <v>242</v>
          </cell>
          <cell r="U103">
            <v>0</v>
          </cell>
          <cell r="V103">
            <v>2</v>
          </cell>
          <cell r="AD103">
            <v>573</v>
          </cell>
        </row>
        <row r="104">
          <cell r="S104">
            <v>544</v>
          </cell>
          <cell r="T104">
            <v>22957</v>
          </cell>
          <cell r="U104">
            <v>310</v>
          </cell>
          <cell r="V104">
            <v>334</v>
          </cell>
          <cell r="AD104">
            <v>18681</v>
          </cell>
        </row>
        <row r="105">
          <cell r="S105">
            <v>0</v>
          </cell>
          <cell r="T105">
            <v>5775</v>
          </cell>
          <cell r="U105">
            <v>19</v>
          </cell>
          <cell r="V105">
            <v>0</v>
          </cell>
          <cell r="AD105">
            <v>4427</v>
          </cell>
        </row>
        <row r="106">
          <cell r="S106">
            <v>544</v>
          </cell>
          <cell r="T106">
            <v>17182</v>
          </cell>
          <cell r="U106">
            <v>291</v>
          </cell>
          <cell r="V106">
            <v>334</v>
          </cell>
          <cell r="AD106">
            <v>14254</v>
          </cell>
        </row>
        <row r="107">
          <cell r="S107">
            <v>47</v>
          </cell>
          <cell r="T107">
            <v>8616</v>
          </cell>
          <cell r="U107">
            <v>284</v>
          </cell>
          <cell r="V107">
            <v>301</v>
          </cell>
          <cell r="AD107">
            <v>8112</v>
          </cell>
        </row>
        <row r="108">
          <cell r="S108">
            <v>408</v>
          </cell>
          <cell r="T108">
            <v>2593</v>
          </cell>
          <cell r="U108">
            <v>0</v>
          </cell>
          <cell r="V108">
            <v>7</v>
          </cell>
          <cell r="AD108">
            <v>3767</v>
          </cell>
        </row>
        <row r="109">
          <cell r="S109">
            <v>89</v>
          </cell>
          <cell r="T109">
            <v>5973</v>
          </cell>
          <cell r="U109">
            <v>7</v>
          </cell>
          <cell r="V109">
            <v>26</v>
          </cell>
          <cell r="AD109">
            <v>2375</v>
          </cell>
        </row>
        <row r="110">
          <cell r="S110">
            <v>4086</v>
          </cell>
          <cell r="T110">
            <v>13416</v>
          </cell>
          <cell r="U110">
            <v>482</v>
          </cell>
          <cell r="V110">
            <v>957</v>
          </cell>
          <cell r="AD110">
            <v>89013</v>
          </cell>
        </row>
        <row r="111">
          <cell r="S111">
            <v>0</v>
          </cell>
          <cell r="T111">
            <v>0</v>
          </cell>
          <cell r="U111">
            <v>0</v>
          </cell>
          <cell r="V111">
            <v>0</v>
          </cell>
          <cell r="AD111">
            <v>28280</v>
          </cell>
        </row>
        <row r="112">
          <cell r="S112">
            <v>4086</v>
          </cell>
          <cell r="T112">
            <v>13416</v>
          </cell>
          <cell r="U112">
            <v>482</v>
          </cell>
          <cell r="V112">
            <v>957</v>
          </cell>
          <cell r="AD112">
            <v>60733</v>
          </cell>
        </row>
        <row r="113">
          <cell r="S113">
            <v>634</v>
          </cell>
          <cell r="T113">
            <v>2651</v>
          </cell>
          <cell r="U113">
            <v>365</v>
          </cell>
          <cell r="V113">
            <v>530</v>
          </cell>
          <cell r="AD113">
            <v>25926</v>
          </cell>
        </row>
        <row r="114">
          <cell r="S114">
            <v>266</v>
          </cell>
          <cell r="T114">
            <v>1147</v>
          </cell>
          <cell r="U114">
            <v>1</v>
          </cell>
          <cell r="V114">
            <v>18</v>
          </cell>
          <cell r="AD114">
            <v>2260</v>
          </cell>
        </row>
        <row r="115">
          <cell r="S115">
            <v>325</v>
          </cell>
          <cell r="T115">
            <v>1228</v>
          </cell>
          <cell r="U115">
            <v>13</v>
          </cell>
          <cell r="V115">
            <v>42</v>
          </cell>
          <cell r="AD115">
            <v>2750</v>
          </cell>
        </row>
        <row r="116">
          <cell r="S116">
            <v>413</v>
          </cell>
          <cell r="T116">
            <v>1515</v>
          </cell>
          <cell r="U116">
            <v>1</v>
          </cell>
          <cell r="V116">
            <v>34</v>
          </cell>
          <cell r="AD116">
            <v>3873</v>
          </cell>
        </row>
        <row r="117">
          <cell r="S117">
            <v>390</v>
          </cell>
          <cell r="T117">
            <v>1232</v>
          </cell>
          <cell r="U117">
            <v>10</v>
          </cell>
          <cell r="V117">
            <v>87</v>
          </cell>
          <cell r="AD117">
            <v>2859</v>
          </cell>
        </row>
        <row r="118">
          <cell r="S118">
            <v>505</v>
          </cell>
          <cell r="T118">
            <v>1127</v>
          </cell>
          <cell r="U118">
            <v>2</v>
          </cell>
          <cell r="V118">
            <v>62</v>
          </cell>
          <cell r="AD118">
            <v>4089</v>
          </cell>
        </row>
        <row r="119">
          <cell r="S119">
            <v>182</v>
          </cell>
          <cell r="T119">
            <v>440</v>
          </cell>
          <cell r="U119">
            <v>7</v>
          </cell>
          <cell r="V119">
            <v>24</v>
          </cell>
          <cell r="AD119">
            <v>1665</v>
          </cell>
        </row>
        <row r="120">
          <cell r="S120">
            <v>313</v>
          </cell>
          <cell r="T120">
            <v>689</v>
          </cell>
          <cell r="U120">
            <v>20</v>
          </cell>
          <cell r="V120">
            <v>48</v>
          </cell>
          <cell r="AD120">
            <v>3179</v>
          </cell>
        </row>
        <row r="121">
          <cell r="S121">
            <v>397</v>
          </cell>
          <cell r="T121">
            <v>1198</v>
          </cell>
          <cell r="U121">
            <v>3</v>
          </cell>
          <cell r="V121">
            <v>43</v>
          </cell>
          <cell r="AD121">
            <v>3298</v>
          </cell>
        </row>
        <row r="122">
          <cell r="S122">
            <v>661</v>
          </cell>
          <cell r="T122">
            <v>2189</v>
          </cell>
          <cell r="U122">
            <v>60</v>
          </cell>
          <cell r="V122">
            <v>69</v>
          </cell>
          <cell r="AD122">
            <v>10834</v>
          </cell>
        </row>
        <row r="123">
          <cell r="S123">
            <v>4604</v>
          </cell>
          <cell r="T123">
            <v>13359</v>
          </cell>
          <cell r="U123">
            <v>3458</v>
          </cell>
          <cell r="V123">
            <v>3769</v>
          </cell>
          <cell r="AD123">
            <v>115850</v>
          </cell>
        </row>
        <row r="124">
          <cell r="S124">
            <v>0</v>
          </cell>
          <cell r="T124">
            <v>0</v>
          </cell>
          <cell r="U124">
            <v>0</v>
          </cell>
          <cell r="V124">
            <v>241</v>
          </cell>
          <cell r="AD124">
            <v>21476</v>
          </cell>
        </row>
        <row r="125">
          <cell r="S125">
            <v>4604</v>
          </cell>
          <cell r="T125">
            <v>13359</v>
          </cell>
          <cell r="U125">
            <v>3458</v>
          </cell>
          <cell r="V125">
            <v>3528</v>
          </cell>
          <cell r="AD125">
            <v>94374</v>
          </cell>
        </row>
        <row r="126">
          <cell r="S126">
            <v>608</v>
          </cell>
          <cell r="T126">
            <v>204</v>
          </cell>
          <cell r="U126">
            <v>2261</v>
          </cell>
          <cell r="V126">
            <v>2709</v>
          </cell>
          <cell r="AD126">
            <v>43133</v>
          </cell>
        </row>
        <row r="127">
          <cell r="S127">
            <v>103</v>
          </cell>
          <cell r="T127">
            <v>608</v>
          </cell>
          <cell r="U127">
            <v>14</v>
          </cell>
          <cell r="V127">
            <v>43</v>
          </cell>
          <cell r="AD127">
            <v>2336</v>
          </cell>
        </row>
        <row r="128">
          <cell r="S128">
            <v>559</v>
          </cell>
          <cell r="T128">
            <v>2458</v>
          </cell>
          <cell r="U128">
            <v>316</v>
          </cell>
          <cell r="V128">
            <v>132</v>
          </cell>
          <cell r="AD128">
            <v>9804</v>
          </cell>
        </row>
        <row r="129">
          <cell r="S129">
            <v>607</v>
          </cell>
          <cell r="T129">
            <v>2428</v>
          </cell>
          <cell r="U129">
            <v>254</v>
          </cell>
          <cell r="V129">
            <v>83</v>
          </cell>
          <cell r="AD129">
            <v>7164</v>
          </cell>
        </row>
        <row r="130">
          <cell r="S130">
            <v>516</v>
          </cell>
          <cell r="T130">
            <v>1420</v>
          </cell>
          <cell r="U130">
            <v>34</v>
          </cell>
          <cell r="V130">
            <v>60</v>
          </cell>
          <cell r="AD130">
            <v>4180</v>
          </cell>
        </row>
        <row r="131">
          <cell r="S131">
            <v>153</v>
          </cell>
          <cell r="T131">
            <v>1574</v>
          </cell>
          <cell r="U131">
            <v>7</v>
          </cell>
          <cell r="V131">
            <v>12</v>
          </cell>
          <cell r="AD131">
            <v>5078</v>
          </cell>
        </row>
        <row r="132">
          <cell r="S132">
            <v>354</v>
          </cell>
          <cell r="T132">
            <v>1472</v>
          </cell>
          <cell r="U132">
            <v>139</v>
          </cell>
          <cell r="V132">
            <v>63</v>
          </cell>
          <cell r="AD132">
            <v>4746</v>
          </cell>
        </row>
        <row r="133">
          <cell r="S133">
            <v>207</v>
          </cell>
          <cell r="T133">
            <v>1031</v>
          </cell>
          <cell r="U133">
            <v>78</v>
          </cell>
          <cell r="V133">
            <v>42</v>
          </cell>
          <cell r="AD133">
            <v>3471</v>
          </cell>
        </row>
        <row r="134">
          <cell r="S134">
            <v>262</v>
          </cell>
          <cell r="T134">
            <v>432</v>
          </cell>
          <cell r="U134">
            <v>21</v>
          </cell>
          <cell r="V134">
            <v>65</v>
          </cell>
          <cell r="AD134">
            <v>2622</v>
          </cell>
        </row>
        <row r="135">
          <cell r="S135">
            <v>611</v>
          </cell>
          <cell r="T135">
            <v>790</v>
          </cell>
          <cell r="U135">
            <v>146</v>
          </cell>
          <cell r="V135">
            <v>203</v>
          </cell>
          <cell r="AD135">
            <v>4659</v>
          </cell>
        </row>
        <row r="136">
          <cell r="S136">
            <v>152</v>
          </cell>
          <cell r="T136">
            <v>273</v>
          </cell>
          <cell r="U136">
            <v>35</v>
          </cell>
          <cell r="V136">
            <v>27</v>
          </cell>
          <cell r="AD136">
            <v>3151</v>
          </cell>
        </row>
        <row r="137">
          <cell r="S137">
            <v>472</v>
          </cell>
          <cell r="T137">
            <v>669</v>
          </cell>
          <cell r="U137">
            <v>153</v>
          </cell>
          <cell r="V137">
            <v>89</v>
          </cell>
          <cell r="AD137">
            <v>4030</v>
          </cell>
        </row>
        <row r="138">
          <cell r="S138">
            <v>2648</v>
          </cell>
          <cell r="T138">
            <v>11847</v>
          </cell>
          <cell r="U138">
            <v>759</v>
          </cell>
          <cell r="V138">
            <v>730</v>
          </cell>
          <cell r="AD138">
            <v>40662</v>
          </cell>
        </row>
        <row r="139">
          <cell r="S139">
            <v>0</v>
          </cell>
          <cell r="T139">
            <v>0</v>
          </cell>
          <cell r="U139">
            <v>0</v>
          </cell>
          <cell r="V139">
            <v>0</v>
          </cell>
          <cell r="AD139">
            <v>4669</v>
          </cell>
        </row>
        <row r="140">
          <cell r="S140">
            <v>2648</v>
          </cell>
          <cell r="T140">
            <v>11847</v>
          </cell>
          <cell r="U140">
            <v>759</v>
          </cell>
          <cell r="V140">
            <v>730</v>
          </cell>
          <cell r="AD140">
            <v>35993</v>
          </cell>
        </row>
        <row r="141">
          <cell r="S141">
            <v>782</v>
          </cell>
          <cell r="T141">
            <v>2637</v>
          </cell>
          <cell r="U141">
            <v>401</v>
          </cell>
          <cell r="V141">
            <v>504</v>
          </cell>
          <cell r="AD141">
            <v>14104</v>
          </cell>
        </row>
        <row r="142">
          <cell r="S142">
            <v>346</v>
          </cell>
          <cell r="T142">
            <v>2021</v>
          </cell>
          <cell r="U142">
            <v>40</v>
          </cell>
          <cell r="V142">
            <v>10</v>
          </cell>
          <cell r="AD142">
            <v>3840</v>
          </cell>
        </row>
        <row r="143">
          <cell r="S143">
            <v>943</v>
          </cell>
          <cell r="T143">
            <v>2772</v>
          </cell>
          <cell r="U143">
            <v>76</v>
          </cell>
          <cell r="V143">
            <v>85</v>
          </cell>
          <cell r="AD143">
            <v>9687</v>
          </cell>
        </row>
        <row r="144">
          <cell r="S144">
            <v>314</v>
          </cell>
          <cell r="T144">
            <v>2946</v>
          </cell>
          <cell r="U144">
            <v>177</v>
          </cell>
          <cell r="V144">
            <v>81</v>
          </cell>
          <cell r="AD144">
            <v>5031</v>
          </cell>
        </row>
        <row r="145">
          <cell r="S145">
            <v>263</v>
          </cell>
          <cell r="T145">
            <v>1471</v>
          </cell>
          <cell r="U145">
            <v>65</v>
          </cell>
          <cell r="V145">
            <v>50</v>
          </cell>
          <cell r="AD145">
            <v>3331</v>
          </cell>
        </row>
        <row r="146">
          <cell r="S146">
            <v>704</v>
          </cell>
          <cell r="T146">
            <v>7646</v>
          </cell>
          <cell r="U146">
            <v>150</v>
          </cell>
          <cell r="V146">
            <v>343</v>
          </cell>
          <cell r="AD146">
            <v>23290</v>
          </cell>
        </row>
        <row r="147">
          <cell r="S147">
            <v>0</v>
          </cell>
          <cell r="T147">
            <v>1</v>
          </cell>
          <cell r="U147">
            <v>0</v>
          </cell>
          <cell r="V147">
            <v>42</v>
          </cell>
          <cell r="AD147">
            <v>4451</v>
          </cell>
        </row>
        <row r="148">
          <cell r="S148">
            <v>704</v>
          </cell>
          <cell r="T148">
            <v>7645</v>
          </cell>
          <cell r="U148">
            <v>150</v>
          </cell>
          <cell r="V148">
            <v>301</v>
          </cell>
          <cell r="AD148">
            <v>18839</v>
          </cell>
        </row>
        <row r="149">
          <cell r="S149">
            <v>187</v>
          </cell>
          <cell r="T149">
            <v>1754</v>
          </cell>
          <cell r="U149">
            <v>50</v>
          </cell>
          <cell r="V149">
            <v>102</v>
          </cell>
          <cell r="AD149">
            <v>5586</v>
          </cell>
        </row>
        <row r="150">
          <cell r="S150">
            <v>67</v>
          </cell>
          <cell r="T150">
            <v>723</v>
          </cell>
          <cell r="U150">
            <v>12</v>
          </cell>
          <cell r="V150">
            <v>14</v>
          </cell>
          <cell r="AD150">
            <v>1419</v>
          </cell>
        </row>
        <row r="151">
          <cell r="S151">
            <v>236</v>
          </cell>
          <cell r="T151">
            <v>1761</v>
          </cell>
          <cell r="U151">
            <v>21</v>
          </cell>
          <cell r="V151">
            <v>8</v>
          </cell>
          <cell r="AD151">
            <v>4414</v>
          </cell>
        </row>
        <row r="152">
          <cell r="S152">
            <v>142</v>
          </cell>
          <cell r="T152">
            <v>1721</v>
          </cell>
          <cell r="U152">
            <v>0</v>
          </cell>
          <cell r="V152">
            <v>41</v>
          </cell>
          <cell r="AD152">
            <v>2111</v>
          </cell>
        </row>
        <row r="153">
          <cell r="S153">
            <v>72</v>
          </cell>
          <cell r="T153">
            <v>1686</v>
          </cell>
          <cell r="U153">
            <v>67</v>
          </cell>
          <cell r="V153">
            <v>136</v>
          </cell>
          <cell r="AD153">
            <v>5309</v>
          </cell>
        </row>
        <row r="154">
          <cell r="S154">
            <v>1103</v>
          </cell>
          <cell r="T154">
            <v>1831</v>
          </cell>
          <cell r="U154">
            <v>436</v>
          </cell>
          <cell r="V154">
            <v>631</v>
          </cell>
          <cell r="AD154">
            <v>25533</v>
          </cell>
        </row>
        <row r="155">
          <cell r="S155">
            <v>0</v>
          </cell>
          <cell r="T155">
            <v>0</v>
          </cell>
          <cell r="U155">
            <v>0</v>
          </cell>
          <cell r="V155">
            <v>0</v>
          </cell>
          <cell r="AD155">
            <v>4851</v>
          </cell>
        </row>
        <row r="156">
          <cell r="S156">
            <v>1103</v>
          </cell>
          <cell r="T156">
            <v>1831</v>
          </cell>
          <cell r="U156">
            <v>436</v>
          </cell>
          <cell r="V156">
            <v>631</v>
          </cell>
          <cell r="AD156">
            <v>20682</v>
          </cell>
        </row>
        <row r="157">
          <cell r="S157">
            <v>360</v>
          </cell>
          <cell r="T157">
            <v>842</v>
          </cell>
          <cell r="U157">
            <v>390</v>
          </cell>
          <cell r="V157">
            <v>513</v>
          </cell>
          <cell r="AD157">
            <v>11854</v>
          </cell>
        </row>
        <row r="158">
          <cell r="S158">
            <v>545</v>
          </cell>
          <cell r="T158">
            <v>649</v>
          </cell>
          <cell r="U158">
            <v>33</v>
          </cell>
          <cell r="V158">
            <v>38</v>
          </cell>
          <cell r="AD158">
            <v>3636</v>
          </cell>
        </row>
        <row r="159">
          <cell r="S159">
            <v>164</v>
          </cell>
          <cell r="T159">
            <v>213</v>
          </cell>
          <cell r="U159">
            <v>13</v>
          </cell>
          <cell r="V159">
            <v>46</v>
          </cell>
          <cell r="AD159">
            <v>3863</v>
          </cell>
        </row>
        <row r="160">
          <cell r="S160">
            <v>34</v>
          </cell>
          <cell r="T160">
            <v>127</v>
          </cell>
          <cell r="U160">
            <v>0</v>
          </cell>
          <cell r="V160">
            <v>34</v>
          </cell>
          <cell r="AD160">
            <v>1329</v>
          </cell>
        </row>
        <row r="161">
          <cell r="S161">
            <v>0</v>
          </cell>
          <cell r="T161">
            <v>1921</v>
          </cell>
          <cell r="U161">
            <v>18</v>
          </cell>
          <cell r="V161">
            <v>38</v>
          </cell>
          <cell r="AD161">
            <v>10727</v>
          </cell>
        </row>
        <row r="162">
          <cell r="S162">
            <v>0</v>
          </cell>
          <cell r="T162">
            <v>0</v>
          </cell>
          <cell r="U162">
            <v>0</v>
          </cell>
          <cell r="V162">
            <v>0</v>
          </cell>
          <cell r="AD162">
            <v>1616</v>
          </cell>
        </row>
        <row r="163">
          <cell r="S163">
            <v>0</v>
          </cell>
          <cell r="T163">
            <v>1921</v>
          </cell>
          <cell r="U163">
            <v>18</v>
          </cell>
          <cell r="V163">
            <v>38</v>
          </cell>
          <cell r="AD163">
            <v>9111</v>
          </cell>
        </row>
        <row r="164">
          <cell r="S164">
            <v>0</v>
          </cell>
          <cell r="T164">
            <v>33</v>
          </cell>
          <cell r="U164">
            <v>10</v>
          </cell>
          <cell r="V164">
            <v>18</v>
          </cell>
          <cell r="AD164">
            <v>5334</v>
          </cell>
        </row>
        <row r="165">
          <cell r="S165">
            <v>0</v>
          </cell>
          <cell r="T165">
            <v>9</v>
          </cell>
          <cell r="U165">
            <v>2</v>
          </cell>
          <cell r="V165">
            <v>6</v>
          </cell>
          <cell r="AD165">
            <v>454</v>
          </cell>
        </row>
        <row r="166">
          <cell r="S166">
            <v>0</v>
          </cell>
          <cell r="T166">
            <v>104</v>
          </cell>
          <cell r="U166">
            <v>0</v>
          </cell>
          <cell r="V166">
            <v>0</v>
          </cell>
          <cell r="AD166">
            <v>701</v>
          </cell>
        </row>
        <row r="167">
          <cell r="S167">
            <v>0</v>
          </cell>
          <cell r="T167">
            <v>1775</v>
          </cell>
          <cell r="U167">
            <v>6</v>
          </cell>
          <cell r="V167">
            <v>14</v>
          </cell>
          <cell r="AD167">
            <v>2622</v>
          </cell>
        </row>
        <row r="168">
          <cell r="S168">
            <v>223</v>
          </cell>
          <cell r="T168">
            <v>1005</v>
          </cell>
          <cell r="U168">
            <v>57</v>
          </cell>
          <cell r="V168">
            <v>62</v>
          </cell>
          <cell r="AD168">
            <v>8175</v>
          </cell>
        </row>
        <row r="169">
          <cell r="S169">
            <v>5</v>
          </cell>
          <cell r="T169">
            <v>0</v>
          </cell>
          <cell r="U169">
            <v>53</v>
          </cell>
          <cell r="V169">
            <v>2</v>
          </cell>
          <cell r="AD169">
            <v>3195</v>
          </cell>
        </row>
        <row r="170">
          <cell r="S170">
            <v>218</v>
          </cell>
          <cell r="T170">
            <v>1005</v>
          </cell>
          <cell r="U170">
            <v>4</v>
          </cell>
          <cell r="V170">
            <v>60</v>
          </cell>
          <cell r="AD170">
            <v>4980</v>
          </cell>
        </row>
        <row r="171">
          <cell r="S171">
            <v>76</v>
          </cell>
          <cell r="T171">
            <v>633</v>
          </cell>
          <cell r="U171">
            <v>2</v>
          </cell>
          <cell r="V171">
            <v>47</v>
          </cell>
          <cell r="AD171">
            <v>3443</v>
          </cell>
        </row>
        <row r="172">
          <cell r="S172">
            <v>102</v>
          </cell>
          <cell r="T172">
            <v>222</v>
          </cell>
          <cell r="U172">
            <v>2</v>
          </cell>
          <cell r="V172">
            <v>10</v>
          </cell>
          <cell r="AD172">
            <v>915</v>
          </cell>
        </row>
        <row r="173">
          <cell r="S173">
            <v>40</v>
          </cell>
          <cell r="T173">
            <v>150</v>
          </cell>
          <cell r="U173">
            <v>0</v>
          </cell>
          <cell r="V173">
            <v>3</v>
          </cell>
          <cell r="AD173">
            <v>622</v>
          </cell>
        </row>
        <row r="174">
          <cell r="S174">
            <v>2058</v>
          </cell>
          <cell r="T174">
            <v>10376</v>
          </cell>
          <cell r="U174">
            <v>793</v>
          </cell>
          <cell r="V174">
            <v>257</v>
          </cell>
          <cell r="AD174">
            <v>34948</v>
          </cell>
        </row>
        <row r="175">
          <cell r="S175">
            <v>0</v>
          </cell>
          <cell r="T175">
            <v>0</v>
          </cell>
          <cell r="U175">
            <v>0</v>
          </cell>
          <cell r="V175">
            <v>20</v>
          </cell>
          <cell r="AD175">
            <v>4658</v>
          </cell>
        </row>
        <row r="176">
          <cell r="S176">
            <v>2058</v>
          </cell>
          <cell r="T176">
            <v>10376</v>
          </cell>
          <cell r="U176">
            <v>793</v>
          </cell>
          <cell r="V176">
            <v>237</v>
          </cell>
          <cell r="AD176">
            <v>30290</v>
          </cell>
        </row>
        <row r="177">
          <cell r="S177">
            <v>650</v>
          </cell>
          <cell r="T177">
            <v>1635</v>
          </cell>
          <cell r="U177">
            <v>10</v>
          </cell>
          <cell r="V177">
            <v>13</v>
          </cell>
          <cell r="AD177">
            <v>5058</v>
          </cell>
        </row>
        <row r="178">
          <cell r="S178">
            <v>539</v>
          </cell>
          <cell r="T178">
            <v>1467</v>
          </cell>
          <cell r="U178">
            <v>394</v>
          </cell>
          <cell r="V178">
            <v>62</v>
          </cell>
          <cell r="AD178">
            <v>9022</v>
          </cell>
        </row>
        <row r="179">
          <cell r="S179">
            <v>241</v>
          </cell>
          <cell r="T179">
            <v>527</v>
          </cell>
          <cell r="U179">
            <v>51</v>
          </cell>
          <cell r="V179">
            <v>17</v>
          </cell>
          <cell r="AD179">
            <v>4701</v>
          </cell>
        </row>
        <row r="180">
          <cell r="S180">
            <v>336</v>
          </cell>
          <cell r="T180">
            <v>1358</v>
          </cell>
          <cell r="U180">
            <v>133</v>
          </cell>
          <cell r="V180">
            <v>7</v>
          </cell>
          <cell r="AD180">
            <v>2697</v>
          </cell>
        </row>
        <row r="181">
          <cell r="S181">
            <v>85</v>
          </cell>
          <cell r="T181">
            <v>578</v>
          </cell>
          <cell r="U181">
            <v>108</v>
          </cell>
          <cell r="V181">
            <v>36</v>
          </cell>
          <cell r="AD181">
            <v>1933</v>
          </cell>
        </row>
        <row r="182">
          <cell r="S182">
            <v>43</v>
          </cell>
          <cell r="T182">
            <v>1027</v>
          </cell>
          <cell r="U182">
            <v>3</v>
          </cell>
          <cell r="V182">
            <v>3</v>
          </cell>
          <cell r="AD182">
            <v>1745</v>
          </cell>
        </row>
        <row r="183">
          <cell r="S183">
            <v>78</v>
          </cell>
          <cell r="T183">
            <v>3025</v>
          </cell>
          <cell r="U183">
            <v>0</v>
          </cell>
          <cell r="V183">
            <v>54</v>
          </cell>
          <cell r="AD183">
            <v>3557</v>
          </cell>
        </row>
        <row r="184">
          <cell r="S184">
            <v>86</v>
          </cell>
          <cell r="T184">
            <v>759</v>
          </cell>
          <cell r="U184">
            <v>94</v>
          </cell>
          <cell r="V184">
            <v>45</v>
          </cell>
          <cell r="AD184">
            <v>1577</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商税收"/>
      <sheetName val="村级支出"/>
      <sheetName val="中小学生"/>
      <sheetName val="P1012001"/>
      <sheetName val="一般预算收入"/>
    </sheetNames>
    <sheetDataSet>
      <sheetData sheetId="0" refreshError="1">
        <row r="4">
          <cell r="S4">
            <v>1272398</v>
          </cell>
        </row>
        <row r="6">
          <cell r="S6">
            <v>1272398</v>
          </cell>
        </row>
        <row r="7">
          <cell r="S7">
            <v>559089</v>
          </cell>
        </row>
        <row r="8">
          <cell r="S8">
            <v>713309</v>
          </cell>
        </row>
        <row r="9">
          <cell r="S9">
            <v>493032</v>
          </cell>
        </row>
        <row r="10">
          <cell r="S10">
            <v>231173</v>
          </cell>
        </row>
        <row r="11">
          <cell r="S11">
            <v>261859</v>
          </cell>
        </row>
        <row r="12">
          <cell r="S12">
            <v>47565</v>
          </cell>
        </row>
        <row r="13">
          <cell r="S13">
            <v>46623</v>
          </cell>
        </row>
        <row r="14">
          <cell r="S14">
            <v>23846</v>
          </cell>
        </row>
        <row r="15">
          <cell r="S15">
            <v>59970</v>
          </cell>
        </row>
        <row r="16">
          <cell r="S16">
            <v>8038</v>
          </cell>
        </row>
        <row r="17">
          <cell r="S17">
            <v>35444</v>
          </cell>
        </row>
        <row r="18">
          <cell r="S18">
            <v>3971</v>
          </cell>
        </row>
        <row r="19">
          <cell r="S19">
            <v>5307</v>
          </cell>
        </row>
        <row r="20">
          <cell r="S20">
            <v>9167</v>
          </cell>
        </row>
        <row r="21">
          <cell r="S21">
            <v>5565</v>
          </cell>
        </row>
        <row r="22">
          <cell r="S22">
            <v>5481</v>
          </cell>
        </row>
        <row r="23">
          <cell r="S23">
            <v>3722</v>
          </cell>
        </row>
        <row r="24">
          <cell r="S24">
            <v>3743</v>
          </cell>
        </row>
        <row r="25">
          <cell r="S25">
            <v>3417</v>
          </cell>
        </row>
        <row r="26">
          <cell r="S26">
            <v>34340</v>
          </cell>
        </row>
        <row r="27">
          <cell r="S27">
            <v>12230</v>
          </cell>
        </row>
        <row r="28">
          <cell r="S28">
            <v>22110</v>
          </cell>
        </row>
        <row r="29">
          <cell r="S29">
            <v>8217</v>
          </cell>
        </row>
        <row r="30">
          <cell r="S30">
            <v>859</v>
          </cell>
        </row>
        <row r="31">
          <cell r="S31">
            <v>1346</v>
          </cell>
        </row>
        <row r="32">
          <cell r="S32">
            <v>1172</v>
          </cell>
        </row>
        <row r="33">
          <cell r="S33">
            <v>517</v>
          </cell>
        </row>
        <row r="34">
          <cell r="S34">
            <v>681</v>
          </cell>
        </row>
        <row r="35">
          <cell r="S35">
            <v>459</v>
          </cell>
        </row>
        <row r="36">
          <cell r="S36">
            <v>2436</v>
          </cell>
        </row>
        <row r="37">
          <cell r="S37">
            <v>1193</v>
          </cell>
        </row>
        <row r="38">
          <cell r="S38">
            <v>855</v>
          </cell>
        </row>
        <row r="39">
          <cell r="S39">
            <v>4375</v>
          </cell>
        </row>
        <row r="40">
          <cell r="S40">
            <v>135183</v>
          </cell>
        </row>
        <row r="41">
          <cell r="S41">
            <v>51932</v>
          </cell>
        </row>
        <row r="42">
          <cell r="S42">
            <v>83251</v>
          </cell>
        </row>
        <row r="43">
          <cell r="S43">
            <v>16713</v>
          </cell>
        </row>
        <row r="44">
          <cell r="S44">
            <v>9762</v>
          </cell>
        </row>
        <row r="45">
          <cell r="S45">
            <v>1613</v>
          </cell>
        </row>
        <row r="46">
          <cell r="S46">
            <v>12354</v>
          </cell>
        </row>
        <row r="47">
          <cell r="S47">
            <v>7596</v>
          </cell>
        </row>
        <row r="48">
          <cell r="S48">
            <v>4899</v>
          </cell>
        </row>
        <row r="49">
          <cell r="S49">
            <v>3176</v>
          </cell>
        </row>
        <row r="50">
          <cell r="S50">
            <v>6107</v>
          </cell>
        </row>
        <row r="51">
          <cell r="S51">
            <v>21031</v>
          </cell>
        </row>
        <row r="52">
          <cell r="S52">
            <v>196193</v>
          </cell>
        </row>
        <row r="53">
          <cell r="S53">
            <v>150850</v>
          </cell>
        </row>
        <row r="54">
          <cell r="S54">
            <v>45343</v>
          </cell>
        </row>
        <row r="55">
          <cell r="S55">
            <v>15159</v>
          </cell>
        </row>
        <row r="56">
          <cell r="S56">
            <v>4643</v>
          </cell>
        </row>
        <row r="57">
          <cell r="S57">
            <v>4037</v>
          </cell>
        </row>
        <row r="58">
          <cell r="S58">
            <v>3745</v>
          </cell>
        </row>
        <row r="59">
          <cell r="S59">
            <v>2581</v>
          </cell>
        </row>
        <row r="60">
          <cell r="S60">
            <v>2899</v>
          </cell>
        </row>
        <row r="61">
          <cell r="S61">
            <v>4347</v>
          </cell>
        </row>
        <row r="62">
          <cell r="S62">
            <v>4663</v>
          </cell>
        </row>
        <row r="63">
          <cell r="S63">
            <v>3269</v>
          </cell>
        </row>
        <row r="64">
          <cell r="S64">
            <v>119096</v>
          </cell>
        </row>
        <row r="65">
          <cell r="S65">
            <v>55388</v>
          </cell>
        </row>
        <row r="66">
          <cell r="S66">
            <v>63708</v>
          </cell>
        </row>
        <row r="67">
          <cell r="S67">
            <v>19180</v>
          </cell>
        </row>
        <row r="68">
          <cell r="S68">
            <v>11398</v>
          </cell>
        </row>
        <row r="69">
          <cell r="S69">
            <v>7848</v>
          </cell>
        </row>
        <row r="70">
          <cell r="S70">
            <v>5900</v>
          </cell>
        </row>
        <row r="71">
          <cell r="S71">
            <v>2270</v>
          </cell>
        </row>
        <row r="72">
          <cell r="S72">
            <v>6920</v>
          </cell>
        </row>
        <row r="73">
          <cell r="S73">
            <v>4044</v>
          </cell>
        </row>
        <row r="74">
          <cell r="S74">
            <v>999</v>
          </cell>
        </row>
        <row r="75">
          <cell r="S75">
            <v>1448</v>
          </cell>
        </row>
        <row r="76">
          <cell r="S76">
            <v>1761</v>
          </cell>
        </row>
        <row r="77">
          <cell r="S77">
            <v>851</v>
          </cell>
        </row>
        <row r="78">
          <cell r="S78">
            <v>668</v>
          </cell>
        </row>
        <row r="79">
          <cell r="S79">
            <v>421</v>
          </cell>
        </row>
        <row r="80">
          <cell r="S80">
            <v>31278</v>
          </cell>
        </row>
        <row r="81">
          <cell r="S81">
            <v>2152</v>
          </cell>
        </row>
        <row r="82">
          <cell r="S82">
            <v>29126</v>
          </cell>
        </row>
        <row r="83">
          <cell r="S83">
            <v>13432</v>
          </cell>
        </row>
        <row r="84">
          <cell r="S84">
            <v>4188</v>
          </cell>
        </row>
        <row r="85">
          <cell r="S85">
            <v>1334</v>
          </cell>
        </row>
        <row r="86">
          <cell r="S86">
            <v>1469</v>
          </cell>
        </row>
        <row r="87">
          <cell r="S87">
            <v>2538</v>
          </cell>
        </row>
        <row r="88">
          <cell r="S88">
            <v>1698</v>
          </cell>
        </row>
        <row r="89">
          <cell r="S89">
            <v>2251</v>
          </cell>
        </row>
        <row r="90">
          <cell r="S90">
            <v>2216</v>
          </cell>
        </row>
        <row r="91">
          <cell r="S91">
            <v>26386</v>
          </cell>
        </row>
        <row r="92">
          <cell r="S92">
            <v>327</v>
          </cell>
        </row>
        <row r="93">
          <cell r="S93">
            <v>26059</v>
          </cell>
        </row>
        <row r="94">
          <cell r="S94">
            <v>6623</v>
          </cell>
        </row>
        <row r="95">
          <cell r="S95">
            <v>2067</v>
          </cell>
        </row>
        <row r="96">
          <cell r="S96">
            <v>4082</v>
          </cell>
        </row>
        <row r="97">
          <cell r="S97">
            <v>3282</v>
          </cell>
        </row>
        <row r="98">
          <cell r="S98">
            <v>1122</v>
          </cell>
        </row>
        <row r="99">
          <cell r="S99">
            <v>4907</v>
          </cell>
        </row>
        <row r="100">
          <cell r="S100">
            <v>803</v>
          </cell>
        </row>
        <row r="101">
          <cell r="S101">
            <v>1633</v>
          </cell>
        </row>
        <row r="102">
          <cell r="S102">
            <v>1130</v>
          </cell>
        </row>
        <row r="103">
          <cell r="S103">
            <v>410</v>
          </cell>
        </row>
        <row r="104">
          <cell r="S104">
            <v>12853</v>
          </cell>
        </row>
        <row r="105">
          <cell r="S105">
            <v>2870</v>
          </cell>
        </row>
        <row r="106">
          <cell r="S106">
            <v>9983</v>
          </cell>
        </row>
        <row r="107">
          <cell r="S107">
            <v>6048</v>
          </cell>
        </row>
        <row r="108">
          <cell r="S108">
            <v>2452</v>
          </cell>
        </row>
        <row r="109">
          <cell r="S109">
            <v>1483</v>
          </cell>
        </row>
        <row r="110">
          <cell r="S110">
            <v>60463</v>
          </cell>
        </row>
        <row r="111">
          <cell r="S111">
            <v>24164</v>
          </cell>
        </row>
        <row r="112">
          <cell r="S112">
            <v>36299</v>
          </cell>
        </row>
        <row r="113">
          <cell r="S113">
            <v>19576</v>
          </cell>
        </row>
        <row r="114">
          <cell r="S114">
            <v>712</v>
          </cell>
        </row>
        <row r="115">
          <cell r="S115">
            <v>1043</v>
          </cell>
        </row>
        <row r="116">
          <cell r="S116">
            <v>1623</v>
          </cell>
        </row>
        <row r="117">
          <cell r="S117">
            <v>915</v>
          </cell>
        </row>
        <row r="118">
          <cell r="S118">
            <v>1820</v>
          </cell>
        </row>
        <row r="119">
          <cell r="S119">
            <v>718</v>
          </cell>
        </row>
        <row r="120">
          <cell r="S120">
            <v>1643</v>
          </cell>
        </row>
        <row r="121">
          <cell r="S121">
            <v>1330</v>
          </cell>
        </row>
        <row r="122">
          <cell r="S122">
            <v>6919</v>
          </cell>
        </row>
        <row r="123">
          <cell r="S123">
            <v>67020</v>
          </cell>
        </row>
        <row r="124">
          <cell r="S124">
            <v>13991</v>
          </cell>
        </row>
        <row r="125">
          <cell r="S125">
            <v>53029</v>
          </cell>
        </row>
        <row r="126">
          <cell r="S126">
            <v>31860</v>
          </cell>
        </row>
        <row r="127">
          <cell r="S127">
            <v>1099</v>
          </cell>
        </row>
        <row r="128">
          <cell r="S128">
            <v>3797</v>
          </cell>
        </row>
        <row r="129">
          <cell r="S129">
            <v>2687</v>
          </cell>
        </row>
        <row r="130">
          <cell r="S130">
            <v>1480</v>
          </cell>
        </row>
        <row r="131">
          <cell r="S131">
            <v>2821</v>
          </cell>
        </row>
        <row r="132">
          <cell r="S132">
            <v>1887</v>
          </cell>
        </row>
        <row r="133">
          <cell r="S133">
            <v>1091</v>
          </cell>
        </row>
        <row r="134">
          <cell r="S134">
            <v>1220</v>
          </cell>
        </row>
        <row r="135">
          <cell r="S135">
            <v>1941</v>
          </cell>
        </row>
        <row r="136">
          <cell r="S136">
            <v>1127</v>
          </cell>
        </row>
        <row r="137">
          <cell r="S137">
            <v>2019</v>
          </cell>
        </row>
        <row r="138">
          <cell r="S138">
            <v>25038</v>
          </cell>
        </row>
        <row r="139">
          <cell r="S139">
            <v>3366</v>
          </cell>
        </row>
        <row r="140">
          <cell r="S140">
            <v>21672</v>
          </cell>
        </row>
        <row r="141">
          <cell r="S141">
            <v>9497</v>
          </cell>
        </row>
        <row r="142">
          <cell r="S142">
            <v>1404</v>
          </cell>
        </row>
        <row r="143">
          <cell r="S143">
            <v>5964</v>
          </cell>
        </row>
        <row r="144">
          <cell r="S144">
            <v>2460</v>
          </cell>
        </row>
        <row r="145">
          <cell r="S145">
            <v>2347</v>
          </cell>
        </row>
        <row r="146">
          <cell r="S146">
            <v>15005</v>
          </cell>
        </row>
        <row r="147">
          <cell r="S147">
            <v>632</v>
          </cell>
        </row>
        <row r="148">
          <cell r="S148">
            <v>14373</v>
          </cell>
        </row>
        <row r="149">
          <cell r="S149">
            <v>4345</v>
          </cell>
        </row>
        <row r="150">
          <cell r="S150">
            <v>883</v>
          </cell>
        </row>
        <row r="151">
          <cell r="S151">
            <v>3485</v>
          </cell>
        </row>
        <row r="152">
          <cell r="S152">
            <v>1546</v>
          </cell>
        </row>
        <row r="153">
          <cell r="S153">
            <v>4114</v>
          </cell>
        </row>
        <row r="154">
          <cell r="S154">
            <v>18415</v>
          </cell>
        </row>
        <row r="155">
          <cell r="S155">
            <v>3604</v>
          </cell>
        </row>
        <row r="156">
          <cell r="S156">
            <v>14811</v>
          </cell>
        </row>
        <row r="157">
          <cell r="S157">
            <v>9181</v>
          </cell>
        </row>
        <row r="158">
          <cell r="S158">
            <v>1972</v>
          </cell>
        </row>
        <row r="159">
          <cell r="S159">
            <v>2812</v>
          </cell>
        </row>
        <row r="160">
          <cell r="S160">
            <v>846</v>
          </cell>
        </row>
        <row r="161">
          <cell r="S161">
            <v>8222</v>
          </cell>
        </row>
        <row r="162">
          <cell r="S162">
            <v>806</v>
          </cell>
        </row>
        <row r="163">
          <cell r="S163">
            <v>7416</v>
          </cell>
        </row>
        <row r="164">
          <cell r="S164">
            <v>4230</v>
          </cell>
        </row>
        <row r="165">
          <cell r="S165">
            <v>335</v>
          </cell>
        </row>
        <row r="166">
          <cell r="S166">
            <v>457</v>
          </cell>
        </row>
        <row r="167">
          <cell r="S167">
            <v>2394</v>
          </cell>
        </row>
        <row r="168">
          <cell r="S168">
            <v>6415</v>
          </cell>
        </row>
        <row r="169">
          <cell r="S169">
            <v>2326</v>
          </cell>
        </row>
        <row r="170">
          <cell r="S170">
            <v>4089</v>
          </cell>
        </row>
        <row r="171">
          <cell r="S171">
            <v>2979</v>
          </cell>
        </row>
        <row r="172">
          <cell r="S172">
            <v>616</v>
          </cell>
        </row>
        <row r="173">
          <cell r="S173">
            <v>494</v>
          </cell>
        </row>
        <row r="174">
          <cell r="S174">
            <v>23459</v>
          </cell>
        </row>
        <row r="175">
          <cell r="S175">
            <v>3278</v>
          </cell>
        </row>
        <row r="176">
          <cell r="S176">
            <v>20181</v>
          </cell>
        </row>
        <row r="177">
          <cell r="S177">
            <v>3526</v>
          </cell>
        </row>
        <row r="178">
          <cell r="S178">
            <v>7043</v>
          </cell>
        </row>
        <row r="179">
          <cell r="S179">
            <v>2797</v>
          </cell>
        </row>
        <row r="180">
          <cell r="S180">
            <v>1329</v>
          </cell>
        </row>
        <row r="181">
          <cell r="S181">
            <v>1154</v>
          </cell>
        </row>
        <row r="182">
          <cell r="S182">
            <v>1094</v>
          </cell>
        </row>
        <row r="183">
          <cell r="S183">
            <v>2227</v>
          </cell>
        </row>
        <row r="184">
          <cell r="S184">
            <v>1011</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9"/>
  <sheetViews>
    <sheetView tabSelected="1" workbookViewId="0">
      <selection activeCell="L30" sqref="L30"/>
    </sheetView>
  </sheetViews>
  <sheetFormatPr defaultColWidth="9" defaultRowHeight="11.25" x14ac:dyDescent="0.15"/>
  <cols>
    <col min="1" max="1" width="6.75" style="4" customWidth="1"/>
    <col min="2" max="2" width="18.375" style="4" customWidth="1"/>
    <col min="3" max="3" width="8.5" style="4" customWidth="1"/>
    <col min="4" max="4" width="7.875" style="4" customWidth="1"/>
    <col min="5" max="5" width="9" style="4" customWidth="1"/>
    <col min="6" max="6" width="40" style="5" customWidth="1"/>
    <col min="7" max="7" width="11.75" style="6" customWidth="1"/>
    <col min="8" max="9" width="10.125" style="6" customWidth="1"/>
    <col min="10" max="11" width="7.125" style="6" customWidth="1"/>
    <col min="12" max="12" width="11.75" style="4" customWidth="1"/>
    <col min="13" max="13" width="30.875" style="4" customWidth="1"/>
    <col min="14" max="14" width="31.25" style="7" customWidth="1"/>
    <col min="15" max="15" width="6.625" style="4" customWidth="1"/>
    <col min="16" max="16" width="6.75" style="4" customWidth="1"/>
    <col min="17" max="18" width="9.875" style="4" customWidth="1"/>
    <col min="19" max="19" width="8" style="4" customWidth="1"/>
    <col min="20" max="20" width="8.75" style="4" customWidth="1"/>
    <col min="21" max="21" width="12.25" style="4" customWidth="1"/>
    <col min="22" max="22" width="9" style="4" customWidth="1"/>
    <col min="23" max="23" width="6.125" style="8" customWidth="1"/>
    <col min="24" max="24" width="5.5" style="8" customWidth="1"/>
    <col min="25" max="25" width="5.875" style="4" customWidth="1"/>
    <col min="26" max="26" width="5.5" style="4" customWidth="1"/>
    <col min="27" max="28" width="9" style="4" customWidth="1"/>
    <col min="29" max="29" width="12.875" style="9" customWidth="1"/>
    <col min="30" max="16384" width="9" style="9"/>
  </cols>
  <sheetData>
    <row r="1" spans="1:28" s="1" customFormat="1" ht="17.100000000000001" customHeight="1" x14ac:dyDescent="0.15">
      <c r="A1" s="238" t="s">
        <v>0</v>
      </c>
      <c r="B1" s="239"/>
      <c r="C1" s="10"/>
      <c r="D1" s="10"/>
      <c r="E1" s="10"/>
      <c r="F1" s="11"/>
      <c r="G1" s="12"/>
      <c r="H1" s="12"/>
      <c r="I1" s="12"/>
      <c r="J1" s="12"/>
      <c r="K1" s="12"/>
      <c r="L1" s="10"/>
      <c r="M1" s="10"/>
      <c r="N1" s="62"/>
      <c r="O1" s="10"/>
      <c r="P1" s="10"/>
      <c r="Q1" s="10"/>
      <c r="R1" s="10"/>
      <c r="S1" s="10"/>
      <c r="T1" s="10"/>
      <c r="U1" s="10"/>
      <c r="V1" s="10"/>
      <c r="Y1" s="10"/>
      <c r="Z1" s="10"/>
      <c r="AA1" s="10"/>
      <c r="AB1" s="10"/>
    </row>
    <row r="2" spans="1:28" s="2" customFormat="1" ht="41.25" customHeight="1" x14ac:dyDescent="0.15">
      <c r="A2" s="240" t="s">
        <v>1</v>
      </c>
      <c r="B2" s="240"/>
      <c r="C2" s="240"/>
      <c r="D2" s="240"/>
      <c r="E2" s="240"/>
      <c r="F2" s="241"/>
      <c r="G2" s="242"/>
      <c r="H2" s="240"/>
      <c r="I2" s="240"/>
      <c r="J2" s="240"/>
      <c r="K2" s="240"/>
      <c r="L2" s="240"/>
      <c r="M2" s="240"/>
      <c r="N2" s="240"/>
      <c r="O2" s="240"/>
      <c r="P2" s="240"/>
      <c r="Q2" s="240"/>
      <c r="R2" s="240"/>
      <c r="S2" s="240"/>
      <c r="T2" s="240"/>
      <c r="U2" s="240"/>
      <c r="V2" s="240"/>
      <c r="W2" s="240"/>
      <c r="X2" s="240"/>
      <c r="Y2" s="240"/>
      <c r="Z2" s="240"/>
      <c r="AA2" s="240"/>
      <c r="AB2" s="240"/>
    </row>
    <row r="3" spans="1:28" s="1" customFormat="1" ht="65.25" customHeight="1" x14ac:dyDescent="0.15">
      <c r="A3" s="203" t="s">
        <v>2</v>
      </c>
      <c r="B3" s="203" t="s">
        <v>3</v>
      </c>
      <c r="C3" s="203" t="s">
        <v>4</v>
      </c>
      <c r="D3" s="203" t="s">
        <v>5</v>
      </c>
      <c r="E3" s="203" t="s">
        <v>6</v>
      </c>
      <c r="F3" s="203" t="s">
        <v>7</v>
      </c>
      <c r="G3" s="243" t="s">
        <v>8</v>
      </c>
      <c r="H3" s="244"/>
      <c r="I3" s="244"/>
      <c r="J3" s="244"/>
      <c r="K3" s="244"/>
      <c r="L3" s="203" t="s">
        <v>9</v>
      </c>
      <c r="M3" s="13"/>
      <c r="N3" s="203" t="s">
        <v>10</v>
      </c>
      <c r="O3" s="203"/>
      <c r="P3" s="203"/>
      <c r="Q3" s="203"/>
      <c r="R3" s="203"/>
      <c r="S3" s="203"/>
      <c r="T3" s="203"/>
      <c r="U3" s="203"/>
      <c r="V3" s="203"/>
      <c r="W3" s="203" t="s">
        <v>11</v>
      </c>
      <c r="X3" s="203"/>
      <c r="Y3" s="203" t="s">
        <v>12</v>
      </c>
      <c r="Z3" s="203"/>
      <c r="AA3" s="203" t="s">
        <v>13</v>
      </c>
      <c r="AB3" s="225" t="s">
        <v>14</v>
      </c>
    </row>
    <row r="4" spans="1:28" s="1" customFormat="1" ht="65.25" customHeight="1" x14ac:dyDescent="0.15">
      <c r="A4" s="203"/>
      <c r="B4" s="203"/>
      <c r="C4" s="203"/>
      <c r="D4" s="203"/>
      <c r="E4" s="203"/>
      <c r="F4" s="203"/>
      <c r="G4" s="224" t="s">
        <v>15</v>
      </c>
      <c r="H4" s="224" t="s">
        <v>16</v>
      </c>
      <c r="I4" s="224" t="s">
        <v>17</v>
      </c>
      <c r="J4" s="224" t="s">
        <v>18</v>
      </c>
      <c r="K4" s="224" t="s">
        <v>19</v>
      </c>
      <c r="L4" s="203"/>
      <c r="M4" s="225" t="s">
        <v>20</v>
      </c>
      <c r="N4" s="203" t="s">
        <v>21</v>
      </c>
      <c r="O4" s="203" t="s">
        <v>22</v>
      </c>
      <c r="P4" s="203"/>
      <c r="Q4" s="203" t="s">
        <v>23</v>
      </c>
      <c r="R4" s="203"/>
      <c r="S4" s="203"/>
      <c r="T4" s="203" t="s">
        <v>24</v>
      </c>
      <c r="U4" s="203"/>
      <c r="V4" s="203"/>
      <c r="W4" s="13" t="s">
        <v>25</v>
      </c>
      <c r="X4" s="13" t="s">
        <v>26</v>
      </c>
      <c r="Y4" s="13" t="s">
        <v>25</v>
      </c>
      <c r="Z4" s="13" t="s">
        <v>26</v>
      </c>
      <c r="AA4" s="203"/>
      <c r="AB4" s="226"/>
    </row>
    <row r="5" spans="1:28" s="1" customFormat="1" ht="65.25" customHeight="1" x14ac:dyDescent="0.15">
      <c r="A5" s="203"/>
      <c r="B5" s="203"/>
      <c r="C5" s="203"/>
      <c r="D5" s="203"/>
      <c r="E5" s="203"/>
      <c r="F5" s="203"/>
      <c r="G5" s="224"/>
      <c r="H5" s="224"/>
      <c r="I5" s="224"/>
      <c r="J5" s="224"/>
      <c r="K5" s="224"/>
      <c r="L5" s="203"/>
      <c r="M5" s="226"/>
      <c r="N5" s="203"/>
      <c r="O5" s="63" t="s">
        <v>27</v>
      </c>
      <c r="P5" s="63" t="s">
        <v>28</v>
      </c>
      <c r="Q5" s="63" t="s">
        <v>29</v>
      </c>
      <c r="R5" s="63" t="s">
        <v>30</v>
      </c>
      <c r="S5" s="63" t="s">
        <v>31</v>
      </c>
      <c r="T5" s="63" t="s">
        <v>29</v>
      </c>
      <c r="U5" s="63" t="s">
        <v>32</v>
      </c>
      <c r="V5" s="63" t="s">
        <v>33</v>
      </c>
      <c r="W5" s="13"/>
      <c r="X5" s="13"/>
      <c r="Y5" s="13"/>
      <c r="Z5" s="13"/>
      <c r="AA5" s="13"/>
      <c r="AB5" s="13"/>
    </row>
    <row r="6" spans="1:28" s="3" customFormat="1" ht="48" customHeight="1" x14ac:dyDescent="0.15">
      <c r="A6" s="210" t="s">
        <v>34</v>
      </c>
      <c r="B6" s="211"/>
      <c r="C6" s="211"/>
      <c r="D6" s="211"/>
      <c r="E6" s="211"/>
      <c r="F6" s="212"/>
      <c r="G6" s="14">
        <f>H6+I6+J6+K6</f>
        <v>13901</v>
      </c>
      <c r="H6" s="14">
        <f>H7+H70+H115</f>
        <v>12187</v>
      </c>
      <c r="I6" s="14">
        <f>I7+I70+I115</f>
        <v>1714</v>
      </c>
      <c r="J6" s="14">
        <f>J7+J70+J115</f>
        <v>0</v>
      </c>
      <c r="K6" s="14">
        <f>K7+K70+K115</f>
        <v>0</v>
      </c>
      <c r="L6" s="64"/>
      <c r="M6" s="64"/>
      <c r="N6" s="64"/>
      <c r="O6" s="64"/>
      <c r="P6" s="64"/>
      <c r="Q6" s="64"/>
      <c r="R6" s="64"/>
      <c r="S6" s="64"/>
      <c r="T6" s="64"/>
      <c r="U6" s="64"/>
      <c r="V6" s="64"/>
      <c r="W6" s="64"/>
      <c r="X6" s="64"/>
      <c r="Y6" s="64"/>
      <c r="Z6" s="64"/>
      <c r="AA6" s="64"/>
      <c r="AB6" s="64"/>
    </row>
    <row r="7" spans="1:28" ht="39" customHeight="1" x14ac:dyDescent="0.15">
      <c r="A7" s="183" t="s">
        <v>35</v>
      </c>
      <c r="B7" s="213" t="s">
        <v>36</v>
      </c>
      <c r="C7" s="214"/>
      <c r="D7" s="214"/>
      <c r="E7" s="215"/>
      <c r="F7" s="16"/>
      <c r="G7" s="17">
        <f>G8+G13+G58+G62+G68</f>
        <v>8044</v>
      </c>
      <c r="H7" s="17">
        <f>H8+H13+H58+H62+H68</f>
        <v>7065</v>
      </c>
      <c r="I7" s="17">
        <f>I8+I13+I58+I62+I68</f>
        <v>979</v>
      </c>
      <c r="J7" s="17">
        <f>J8+J13+J58+J62+J68</f>
        <v>0</v>
      </c>
      <c r="K7" s="17">
        <f>K8+K13+K58+K62+K68</f>
        <v>0</v>
      </c>
      <c r="L7" s="44"/>
      <c r="M7" s="44"/>
      <c r="N7" s="44"/>
      <c r="O7" s="44"/>
      <c r="P7" s="44"/>
      <c r="Q7" s="44"/>
      <c r="R7" s="44"/>
      <c r="S7" s="44"/>
      <c r="T7" s="44"/>
      <c r="U7" s="44"/>
      <c r="V7" s="44"/>
      <c r="W7" s="67"/>
      <c r="X7" s="67"/>
      <c r="Y7" s="88"/>
      <c r="Z7" s="88"/>
      <c r="AA7" s="67"/>
      <c r="AB7" s="67"/>
    </row>
    <row r="8" spans="1:28" ht="39" customHeight="1" x14ac:dyDescent="0.15">
      <c r="A8" s="15"/>
      <c r="B8" s="200" t="s">
        <v>37</v>
      </c>
      <c r="C8" s="201"/>
      <c r="D8" s="201"/>
      <c r="E8" s="202"/>
      <c r="F8" s="18"/>
      <c r="G8" s="19">
        <f>G9</f>
        <v>200</v>
      </c>
      <c r="H8" s="19">
        <f t="shared" ref="H8:K8" si="0">H9</f>
        <v>200</v>
      </c>
      <c r="I8" s="19">
        <f t="shared" si="0"/>
        <v>0</v>
      </c>
      <c r="J8" s="19">
        <f t="shared" si="0"/>
        <v>0</v>
      </c>
      <c r="K8" s="19">
        <f t="shared" si="0"/>
        <v>0</v>
      </c>
      <c r="L8" s="65"/>
      <c r="M8" s="65"/>
      <c r="N8" s="66"/>
      <c r="O8" s="67"/>
      <c r="P8" s="67"/>
      <c r="Q8" s="67"/>
      <c r="R8" s="67"/>
      <c r="S8" s="67"/>
      <c r="T8" s="67"/>
      <c r="U8" s="67"/>
      <c r="V8" s="67"/>
      <c r="W8" s="101"/>
      <c r="X8" s="101"/>
      <c r="Y8" s="67"/>
      <c r="Z8" s="67"/>
      <c r="AA8" s="67"/>
      <c r="AB8" s="67"/>
    </row>
    <row r="9" spans="1:28" ht="39" customHeight="1" x14ac:dyDescent="0.15">
      <c r="A9" s="15"/>
      <c r="B9" s="216" t="s">
        <v>399</v>
      </c>
      <c r="C9" s="217"/>
      <c r="D9" s="217"/>
      <c r="E9" s="218"/>
      <c r="F9" s="18"/>
      <c r="G9" s="19">
        <v>200</v>
      </c>
      <c r="H9" s="19">
        <v>200</v>
      </c>
      <c r="I9" s="19">
        <v>0</v>
      </c>
      <c r="J9" s="19">
        <v>0</v>
      </c>
      <c r="K9" s="19">
        <v>0</v>
      </c>
      <c r="L9" s="67"/>
      <c r="M9" s="67"/>
      <c r="N9" s="66"/>
      <c r="O9" s="67"/>
      <c r="P9" s="67"/>
      <c r="Q9" s="67"/>
      <c r="R9" s="67"/>
      <c r="S9" s="67"/>
      <c r="T9" s="67"/>
      <c r="U9" s="67"/>
      <c r="V9" s="67"/>
      <c r="W9" s="101"/>
      <c r="X9" s="101"/>
      <c r="Y9" s="67"/>
      <c r="Z9" s="67"/>
      <c r="AA9" s="67"/>
      <c r="AB9" s="67"/>
    </row>
    <row r="10" spans="1:28" ht="39" customHeight="1" x14ac:dyDescent="0.15">
      <c r="A10" s="180"/>
      <c r="B10" s="188"/>
      <c r="C10" s="181"/>
      <c r="D10" s="181"/>
      <c r="E10" s="182"/>
      <c r="F10" s="189" t="s">
        <v>398</v>
      </c>
      <c r="G10" s="19">
        <v>200</v>
      </c>
      <c r="H10" s="19">
        <v>200</v>
      </c>
      <c r="I10" s="19">
        <v>0</v>
      </c>
      <c r="J10" s="19">
        <v>0</v>
      </c>
      <c r="K10" s="19">
        <v>0</v>
      </c>
      <c r="L10" s="67"/>
      <c r="M10" s="67"/>
      <c r="N10" s="66"/>
      <c r="O10" s="67"/>
      <c r="P10" s="67"/>
      <c r="Q10" s="67"/>
      <c r="R10" s="67"/>
      <c r="S10" s="67"/>
      <c r="T10" s="67"/>
      <c r="U10" s="67"/>
      <c r="V10" s="67"/>
      <c r="W10" s="101"/>
      <c r="X10" s="101"/>
      <c r="Y10" s="67"/>
      <c r="Z10" s="67"/>
      <c r="AA10" s="67"/>
      <c r="AB10" s="67"/>
    </row>
    <row r="11" spans="1:28" ht="78.75" customHeight="1" x14ac:dyDescent="0.15">
      <c r="A11" s="207">
        <v>1</v>
      </c>
      <c r="B11" s="222" t="s">
        <v>398</v>
      </c>
      <c r="C11" s="20" t="s">
        <v>38</v>
      </c>
      <c r="D11" s="20" t="s">
        <v>39</v>
      </c>
      <c r="E11" s="20" t="s">
        <v>40</v>
      </c>
      <c r="F11" s="21" t="s">
        <v>350</v>
      </c>
      <c r="G11" s="22">
        <v>80</v>
      </c>
      <c r="H11" s="23">
        <v>80</v>
      </c>
      <c r="I11" s="39">
        <v>0</v>
      </c>
      <c r="J11" s="39">
        <v>0</v>
      </c>
      <c r="K11" s="39">
        <v>0</v>
      </c>
      <c r="L11" s="68" t="s">
        <v>41</v>
      </c>
      <c r="M11" s="31" t="s">
        <v>42</v>
      </c>
      <c r="N11" s="31" t="s">
        <v>43</v>
      </c>
      <c r="O11" s="69">
        <v>1</v>
      </c>
      <c r="P11" s="68"/>
      <c r="Q11" s="102">
        <v>3.3999999999999998E-3</v>
      </c>
      <c r="R11" s="102">
        <v>3.3999999999999998E-3</v>
      </c>
      <c r="S11" s="68"/>
      <c r="T11" s="103">
        <v>1.4200000000000001E-2</v>
      </c>
      <c r="U11" s="103">
        <v>1.4200000000000001E-2</v>
      </c>
      <c r="V11" s="68"/>
      <c r="W11" s="20" t="s">
        <v>44</v>
      </c>
      <c r="X11" s="68" t="s">
        <v>45</v>
      </c>
      <c r="Y11" s="20" t="s">
        <v>44</v>
      </c>
      <c r="Z11" s="68" t="s">
        <v>45</v>
      </c>
      <c r="AA11" s="67"/>
      <c r="AB11" s="67"/>
    </row>
    <row r="12" spans="1:28" ht="71.25" customHeight="1" x14ac:dyDescent="0.15">
      <c r="A12" s="209"/>
      <c r="B12" s="223"/>
      <c r="C12" s="20" t="s">
        <v>38</v>
      </c>
      <c r="D12" s="20" t="s">
        <v>39</v>
      </c>
      <c r="E12" s="20" t="s">
        <v>40</v>
      </c>
      <c r="F12" s="21" t="s">
        <v>358</v>
      </c>
      <c r="G12" s="22">
        <v>120</v>
      </c>
      <c r="H12" s="23">
        <v>120</v>
      </c>
      <c r="I12" s="39">
        <v>0</v>
      </c>
      <c r="J12" s="39">
        <v>0</v>
      </c>
      <c r="K12" s="39">
        <v>0</v>
      </c>
      <c r="L12" s="68" t="s">
        <v>41</v>
      </c>
      <c r="M12" s="31" t="s">
        <v>42</v>
      </c>
      <c r="N12" s="31" t="s">
        <v>43</v>
      </c>
      <c r="O12" s="69"/>
      <c r="P12" s="68"/>
      <c r="Q12" s="102"/>
      <c r="R12" s="102"/>
      <c r="S12" s="68"/>
      <c r="T12" s="103"/>
      <c r="U12" s="103"/>
      <c r="V12" s="68"/>
      <c r="W12" s="20"/>
      <c r="X12" s="68"/>
      <c r="Y12" s="20"/>
      <c r="Z12" s="68"/>
      <c r="AA12" s="67"/>
      <c r="AB12" s="67"/>
    </row>
    <row r="13" spans="1:28" ht="39" customHeight="1" x14ac:dyDescent="0.15">
      <c r="A13" s="15"/>
      <c r="B13" s="200" t="s">
        <v>46</v>
      </c>
      <c r="C13" s="201"/>
      <c r="D13" s="201"/>
      <c r="E13" s="202"/>
      <c r="F13" s="18"/>
      <c r="G13" s="19">
        <f>G14+G17+G35+G37+G43+G53</f>
        <v>5570.5</v>
      </c>
      <c r="H13" s="19">
        <f>H14+H17+H35+H37+H43+H53</f>
        <v>5079.2</v>
      </c>
      <c r="I13" s="19">
        <f>I14+I17+I35+I37+I43+I53</f>
        <v>491.3</v>
      </c>
      <c r="J13" s="19">
        <f>J14+J17+J35+J37+J43+J53</f>
        <v>0</v>
      </c>
      <c r="K13" s="19">
        <f>K14+K17+K35+K37+K43+K53</f>
        <v>0</v>
      </c>
      <c r="L13" s="67"/>
      <c r="M13" s="67"/>
      <c r="N13" s="66"/>
      <c r="O13" s="67"/>
      <c r="P13" s="67"/>
      <c r="Q13" s="67"/>
      <c r="R13" s="67"/>
      <c r="S13" s="67"/>
      <c r="T13" s="67"/>
      <c r="U13" s="67"/>
      <c r="V13" s="67"/>
      <c r="W13" s="101"/>
      <c r="X13" s="101"/>
      <c r="Y13" s="67"/>
      <c r="Z13" s="67"/>
      <c r="AA13" s="67"/>
      <c r="AB13" s="67"/>
    </row>
    <row r="14" spans="1:28" ht="39" customHeight="1" x14ac:dyDescent="0.15">
      <c r="A14" s="15"/>
      <c r="B14" s="216" t="s">
        <v>47</v>
      </c>
      <c r="C14" s="217"/>
      <c r="D14" s="217"/>
      <c r="E14" s="218"/>
      <c r="F14" s="24"/>
      <c r="G14" s="25">
        <f>G15+G16</f>
        <v>644</v>
      </c>
      <c r="H14" s="25">
        <f t="shared" ref="H14:K14" si="1">H15+H16</f>
        <v>616</v>
      </c>
      <c r="I14" s="25">
        <f t="shared" si="1"/>
        <v>28</v>
      </c>
      <c r="J14" s="25">
        <f t="shared" si="1"/>
        <v>0</v>
      </c>
      <c r="K14" s="25">
        <f t="shared" si="1"/>
        <v>0</v>
      </c>
      <c r="L14" s="67"/>
      <c r="M14" s="67"/>
      <c r="N14" s="66"/>
      <c r="O14" s="67"/>
      <c r="P14" s="67"/>
      <c r="Q14" s="102"/>
      <c r="R14" s="102"/>
      <c r="S14" s="67"/>
      <c r="T14" s="68"/>
      <c r="U14" s="68"/>
      <c r="V14" s="67"/>
      <c r="W14" s="104"/>
      <c r="X14" s="31"/>
      <c r="Y14" s="104"/>
      <c r="Z14" s="31"/>
      <c r="AA14" s="67"/>
      <c r="AB14" s="67"/>
    </row>
    <row r="15" spans="1:28" ht="78.75" customHeight="1" x14ac:dyDescent="0.15">
      <c r="A15" s="15">
        <v>1</v>
      </c>
      <c r="B15" s="24" t="s">
        <v>351</v>
      </c>
      <c r="C15" s="26" t="s">
        <v>38</v>
      </c>
      <c r="D15" s="27" t="s">
        <v>48</v>
      </c>
      <c r="E15" s="24" t="s">
        <v>49</v>
      </c>
      <c r="F15" s="28" t="s">
        <v>352</v>
      </c>
      <c r="G15" s="29">
        <v>342</v>
      </c>
      <c r="H15" s="30">
        <v>314</v>
      </c>
      <c r="I15" s="70">
        <v>28</v>
      </c>
      <c r="J15" s="30">
        <v>0</v>
      </c>
      <c r="K15" s="70">
        <v>0</v>
      </c>
      <c r="L15" s="68" t="s">
        <v>50</v>
      </c>
      <c r="M15" s="68" t="s">
        <v>51</v>
      </c>
      <c r="N15" s="71" t="s">
        <v>52</v>
      </c>
      <c r="O15" s="72">
        <v>15</v>
      </c>
      <c r="P15" s="73">
        <v>28</v>
      </c>
      <c r="Q15" s="73">
        <v>3.1399999999999997E-2</v>
      </c>
      <c r="R15" s="73">
        <v>3.1399999999999997E-2</v>
      </c>
      <c r="S15" s="73"/>
      <c r="T15" s="73">
        <v>0.12559999999999999</v>
      </c>
      <c r="U15" s="73">
        <v>0.12559999999999999</v>
      </c>
      <c r="V15" s="24"/>
      <c r="W15" s="105" t="s">
        <v>53</v>
      </c>
      <c r="X15" s="31" t="s">
        <v>54</v>
      </c>
      <c r="Y15" s="24" t="s">
        <v>55</v>
      </c>
      <c r="Z15" s="31"/>
      <c r="AA15" s="115"/>
      <c r="AB15" s="115"/>
    </row>
    <row r="16" spans="1:28" ht="82.5" customHeight="1" x14ac:dyDescent="0.15">
      <c r="A16" s="15">
        <v>2</v>
      </c>
      <c r="B16" s="24" t="s">
        <v>385</v>
      </c>
      <c r="C16" s="24" t="s">
        <v>38</v>
      </c>
      <c r="D16" s="24" t="s">
        <v>48</v>
      </c>
      <c r="E16" s="24" t="s">
        <v>56</v>
      </c>
      <c r="F16" s="28" t="s">
        <v>353</v>
      </c>
      <c r="G16" s="29">
        <v>302</v>
      </c>
      <c r="H16" s="30">
        <v>302</v>
      </c>
      <c r="I16" s="70">
        <v>0</v>
      </c>
      <c r="J16" s="30">
        <v>0</v>
      </c>
      <c r="K16" s="70">
        <v>0</v>
      </c>
      <c r="L16" s="68" t="s">
        <v>41</v>
      </c>
      <c r="M16" s="68" t="s">
        <v>57</v>
      </c>
      <c r="N16" s="24" t="s">
        <v>58</v>
      </c>
      <c r="O16" s="73">
        <v>15</v>
      </c>
      <c r="P16" s="73">
        <v>28</v>
      </c>
      <c r="Q16" s="73">
        <v>6.6000000000000003E-2</v>
      </c>
      <c r="R16" s="73">
        <v>6.6000000000000003E-2</v>
      </c>
      <c r="S16" s="73"/>
      <c r="T16" s="73">
        <v>0.26400000000000001</v>
      </c>
      <c r="U16" s="73">
        <v>0.26400000000000001</v>
      </c>
      <c r="V16" s="24"/>
      <c r="W16" s="105" t="s">
        <v>59</v>
      </c>
      <c r="X16" s="31" t="s">
        <v>54</v>
      </c>
      <c r="Y16" s="24" t="s">
        <v>59</v>
      </c>
      <c r="Z16" s="31" t="s">
        <v>54</v>
      </c>
      <c r="AA16" s="67"/>
      <c r="AB16" s="67"/>
    </row>
    <row r="17" spans="1:28" ht="39" customHeight="1" x14ac:dyDescent="0.15">
      <c r="A17" s="15"/>
      <c r="B17" s="216" t="s">
        <v>60</v>
      </c>
      <c r="C17" s="217"/>
      <c r="D17" s="217"/>
      <c r="E17" s="218"/>
      <c r="F17" s="18"/>
      <c r="G17" s="19">
        <f>G18+G22+G27+G34+G33</f>
        <v>2039.2</v>
      </c>
      <c r="H17" s="19">
        <f t="shared" ref="H17:K17" si="2">H18+H22+H27+H34+H33</f>
        <v>2039.2</v>
      </c>
      <c r="I17" s="19">
        <f t="shared" si="2"/>
        <v>0</v>
      </c>
      <c r="J17" s="19">
        <f t="shared" si="2"/>
        <v>0</v>
      </c>
      <c r="K17" s="19">
        <f t="shared" si="2"/>
        <v>0</v>
      </c>
      <c r="L17" s="67"/>
      <c r="M17" s="67"/>
      <c r="N17" s="66"/>
      <c r="O17" s="67"/>
      <c r="P17" s="67"/>
      <c r="Q17" s="67"/>
      <c r="R17" s="67"/>
      <c r="S17" s="67"/>
      <c r="T17" s="67"/>
      <c r="U17" s="67"/>
      <c r="V17" s="67"/>
      <c r="W17" s="101"/>
      <c r="X17" s="101"/>
      <c r="Y17" s="67"/>
      <c r="Z17" s="67"/>
      <c r="AA17" s="67"/>
      <c r="AB17" s="67"/>
    </row>
    <row r="18" spans="1:28" ht="53.25" customHeight="1" x14ac:dyDescent="0.15">
      <c r="A18" s="207">
        <v>1</v>
      </c>
      <c r="B18" s="227" t="s">
        <v>395</v>
      </c>
      <c r="C18" s="31"/>
      <c r="D18" s="31"/>
      <c r="E18" s="32"/>
      <c r="F18" s="184" t="s">
        <v>402</v>
      </c>
      <c r="G18" s="25">
        <v>150</v>
      </c>
      <c r="H18" s="25">
        <v>150</v>
      </c>
      <c r="I18" s="19">
        <v>0</v>
      </c>
      <c r="J18" s="19">
        <v>0</v>
      </c>
      <c r="K18" s="19">
        <v>0</v>
      </c>
      <c r="L18" s="68" t="s">
        <v>41</v>
      </c>
      <c r="M18" s="68"/>
      <c r="N18" s="75"/>
      <c r="O18" s="67">
        <v>2</v>
      </c>
      <c r="P18" s="67">
        <v>1</v>
      </c>
      <c r="Q18" s="106">
        <v>1.18E-2</v>
      </c>
      <c r="R18" s="106">
        <v>1.18E-2</v>
      </c>
      <c r="S18" s="67"/>
      <c r="T18" s="102">
        <v>0.3175</v>
      </c>
      <c r="U18" s="102">
        <v>0.3175</v>
      </c>
      <c r="V18" s="67"/>
      <c r="W18" s="104" t="s">
        <v>59</v>
      </c>
      <c r="X18" s="31" t="s">
        <v>54</v>
      </c>
      <c r="Y18" s="104" t="s">
        <v>59</v>
      </c>
      <c r="Z18" s="31" t="s">
        <v>54</v>
      </c>
      <c r="AA18" s="67"/>
      <c r="AB18" s="67"/>
    </row>
    <row r="19" spans="1:28" ht="60.75" customHeight="1" x14ac:dyDescent="0.15">
      <c r="A19" s="208"/>
      <c r="B19" s="228"/>
      <c r="C19" s="96" t="s">
        <v>38</v>
      </c>
      <c r="D19" s="96" t="s">
        <v>48</v>
      </c>
      <c r="E19" s="24" t="s">
        <v>61</v>
      </c>
      <c r="F19" s="24" t="s">
        <v>422</v>
      </c>
      <c r="G19" s="33">
        <v>50</v>
      </c>
      <c r="H19" s="33">
        <v>50</v>
      </c>
      <c r="I19" s="74">
        <v>0</v>
      </c>
      <c r="J19" s="74">
        <v>0</v>
      </c>
      <c r="K19" s="74">
        <v>0</v>
      </c>
      <c r="L19" s="67"/>
      <c r="M19" s="67" t="s">
        <v>396</v>
      </c>
      <c r="N19" s="66" t="s">
        <v>397</v>
      </c>
      <c r="O19" s="67"/>
      <c r="P19" s="67">
        <v>1</v>
      </c>
      <c r="Q19" s="102">
        <v>9.4999999999999998E-3</v>
      </c>
      <c r="R19" s="102">
        <v>9.4999999999999998E-3</v>
      </c>
      <c r="S19" s="67"/>
      <c r="T19" s="102">
        <v>3.9899999999999998E-2</v>
      </c>
      <c r="U19" s="102">
        <v>3.9899999999999998E-2</v>
      </c>
      <c r="V19" s="67"/>
      <c r="W19" s="104"/>
      <c r="X19" s="31"/>
      <c r="Y19" s="104"/>
      <c r="Z19" s="31"/>
      <c r="AA19" s="67"/>
      <c r="AB19" s="67"/>
    </row>
    <row r="20" spans="1:28" ht="60.75" customHeight="1" x14ac:dyDescent="0.15">
      <c r="A20" s="208"/>
      <c r="B20" s="228"/>
      <c r="C20" s="96" t="s">
        <v>38</v>
      </c>
      <c r="D20" s="96" t="s">
        <v>48</v>
      </c>
      <c r="E20" s="24" t="s">
        <v>62</v>
      </c>
      <c r="F20" s="24" t="s">
        <v>423</v>
      </c>
      <c r="G20" s="33">
        <v>28.4</v>
      </c>
      <c r="H20" s="33">
        <v>28.4</v>
      </c>
      <c r="I20" s="74">
        <v>0</v>
      </c>
      <c r="J20" s="74">
        <v>0</v>
      </c>
      <c r="K20" s="74">
        <v>0</v>
      </c>
      <c r="L20" s="67"/>
      <c r="M20" s="67" t="s">
        <v>396</v>
      </c>
      <c r="N20" s="66" t="s">
        <v>397</v>
      </c>
      <c r="O20" s="67">
        <v>1</v>
      </c>
      <c r="P20" s="67"/>
      <c r="Q20" s="102">
        <v>3.3799999999999997E-2</v>
      </c>
      <c r="R20" s="102">
        <v>3.3799999999999997E-2</v>
      </c>
      <c r="S20" s="67"/>
      <c r="T20" s="68">
        <v>0.13869999999999999</v>
      </c>
      <c r="U20" s="68">
        <v>0.13869999999999999</v>
      </c>
      <c r="V20" s="67"/>
      <c r="W20" s="104"/>
      <c r="X20" s="31"/>
      <c r="Y20" s="104"/>
      <c r="Z20" s="31"/>
      <c r="AA20" s="67"/>
      <c r="AB20" s="67"/>
    </row>
    <row r="21" spans="1:28" ht="60.75" customHeight="1" x14ac:dyDescent="0.15">
      <c r="A21" s="209"/>
      <c r="B21" s="229"/>
      <c r="C21" s="96" t="s">
        <v>38</v>
      </c>
      <c r="D21" s="96" t="s">
        <v>48</v>
      </c>
      <c r="E21" s="24" t="s">
        <v>62</v>
      </c>
      <c r="F21" s="24" t="s">
        <v>424</v>
      </c>
      <c r="G21" s="33">
        <v>71.599999999999994</v>
      </c>
      <c r="H21" s="33">
        <v>71.599999999999994</v>
      </c>
      <c r="I21" s="74">
        <v>0</v>
      </c>
      <c r="J21" s="74">
        <v>0</v>
      </c>
      <c r="K21" s="74">
        <v>0</v>
      </c>
      <c r="L21" s="67"/>
      <c r="M21" s="67" t="s">
        <v>396</v>
      </c>
      <c r="N21" s="66" t="s">
        <v>397</v>
      </c>
      <c r="O21" s="67">
        <v>1</v>
      </c>
      <c r="P21" s="67"/>
      <c r="Q21" s="102">
        <v>3.3799999999999997E-2</v>
      </c>
      <c r="R21" s="102">
        <v>3.3799999999999997E-2</v>
      </c>
      <c r="S21" s="67"/>
      <c r="T21" s="68">
        <v>0.13880000000000001</v>
      </c>
      <c r="U21" s="68">
        <v>0.13880000000000001</v>
      </c>
      <c r="V21" s="67"/>
      <c r="W21" s="104"/>
      <c r="X21" s="31"/>
      <c r="Y21" s="104"/>
      <c r="Z21" s="31"/>
      <c r="AA21" s="67"/>
      <c r="AB21" s="67"/>
    </row>
    <row r="22" spans="1:28" ht="47.25" customHeight="1" x14ac:dyDescent="0.15">
      <c r="A22" s="204">
        <v>2</v>
      </c>
      <c r="B22" s="233" t="s">
        <v>378</v>
      </c>
      <c r="C22" s="179"/>
      <c r="D22" s="179"/>
      <c r="E22" s="179"/>
      <c r="F22" s="178" t="s">
        <v>379</v>
      </c>
      <c r="G22" s="191">
        <v>700</v>
      </c>
      <c r="H22" s="191">
        <v>700</v>
      </c>
      <c r="I22" s="191">
        <v>0</v>
      </c>
      <c r="J22" s="191">
        <v>0</v>
      </c>
      <c r="K22" s="191">
        <v>0</v>
      </c>
      <c r="L22" s="34" t="s">
        <v>64</v>
      </c>
      <c r="M22" s="34"/>
      <c r="N22" s="34"/>
      <c r="O22" s="24">
        <v>15</v>
      </c>
      <c r="P22" s="76">
        <v>28</v>
      </c>
      <c r="Q22" s="107">
        <v>1.0811999999999999</v>
      </c>
      <c r="R22" s="108">
        <v>0.17369999999999999</v>
      </c>
      <c r="S22" s="107">
        <v>0.90749999999999997</v>
      </c>
      <c r="T22" s="107">
        <v>3.7210999999999999</v>
      </c>
      <c r="U22" s="107">
        <v>1.0811999999999999</v>
      </c>
      <c r="V22" s="108">
        <v>0.70599999999999996</v>
      </c>
      <c r="W22" s="109" t="s">
        <v>53</v>
      </c>
      <c r="X22" s="31" t="s">
        <v>54</v>
      </c>
      <c r="Y22" s="61" t="s">
        <v>67</v>
      </c>
      <c r="Z22" s="31" t="s">
        <v>68</v>
      </c>
      <c r="AA22" s="67"/>
      <c r="AB22" s="67"/>
    </row>
    <row r="23" spans="1:28" ht="86.25" customHeight="1" x14ac:dyDescent="0.15">
      <c r="A23" s="205"/>
      <c r="B23" s="234"/>
      <c r="C23" s="34" t="s">
        <v>38</v>
      </c>
      <c r="D23" s="34" t="s">
        <v>48</v>
      </c>
      <c r="E23" s="34" t="s">
        <v>63</v>
      </c>
      <c r="F23" s="35" t="s">
        <v>420</v>
      </c>
      <c r="G23" s="124">
        <v>400</v>
      </c>
      <c r="H23" s="124">
        <v>400</v>
      </c>
      <c r="I23" s="124">
        <v>0</v>
      </c>
      <c r="J23" s="124">
        <v>0</v>
      </c>
      <c r="K23" s="124">
        <v>0</v>
      </c>
      <c r="L23" s="34"/>
      <c r="M23" s="34" t="s">
        <v>65</v>
      </c>
      <c r="N23" s="34" t="s">
        <v>66</v>
      </c>
      <c r="O23" s="24">
        <v>15</v>
      </c>
      <c r="P23" s="76">
        <v>28</v>
      </c>
      <c r="Q23" s="107">
        <v>1.0811999999999999</v>
      </c>
      <c r="R23" s="108">
        <v>0.17369999999999999</v>
      </c>
      <c r="S23" s="107">
        <v>0.90749999999999997</v>
      </c>
      <c r="T23" s="107">
        <v>3.7210999999999999</v>
      </c>
      <c r="U23" s="107">
        <v>1.0811999999999999</v>
      </c>
      <c r="V23" s="108">
        <v>0.70599999999999996</v>
      </c>
      <c r="W23" s="109" t="s">
        <v>53</v>
      </c>
      <c r="X23" s="31" t="s">
        <v>54</v>
      </c>
      <c r="Y23" s="61" t="s">
        <v>55</v>
      </c>
      <c r="Z23" s="31"/>
      <c r="AA23" s="67"/>
      <c r="AB23" s="67"/>
    </row>
    <row r="24" spans="1:28" ht="86.25" customHeight="1" x14ac:dyDescent="0.15">
      <c r="A24" s="205"/>
      <c r="B24" s="234"/>
      <c r="C24" s="34" t="s">
        <v>38</v>
      </c>
      <c r="D24" s="34" t="s">
        <v>48</v>
      </c>
      <c r="E24" s="34" t="s">
        <v>69</v>
      </c>
      <c r="F24" s="35" t="s">
        <v>417</v>
      </c>
      <c r="G24" s="124">
        <v>104</v>
      </c>
      <c r="H24" s="124">
        <v>104</v>
      </c>
      <c r="I24" s="124">
        <v>0</v>
      </c>
      <c r="J24" s="124">
        <v>0</v>
      </c>
      <c r="K24" s="124">
        <v>0</v>
      </c>
      <c r="L24" s="34"/>
      <c r="M24" s="34" t="s">
        <v>65</v>
      </c>
      <c r="N24" s="34" t="s">
        <v>66</v>
      </c>
      <c r="O24" s="67">
        <v>1</v>
      </c>
      <c r="P24" s="67"/>
      <c r="Q24" s="102">
        <v>3.3799999999999997E-2</v>
      </c>
      <c r="R24" s="102">
        <v>3.3799999999999997E-2</v>
      </c>
      <c r="S24" s="67"/>
      <c r="T24" s="68">
        <v>0.13869999999999999</v>
      </c>
      <c r="U24" s="68">
        <v>0.13869999999999999</v>
      </c>
      <c r="V24" s="108"/>
      <c r="W24" s="109" t="s">
        <v>53</v>
      </c>
      <c r="X24" s="31" t="s">
        <v>54</v>
      </c>
      <c r="Y24" s="109" t="s">
        <v>53</v>
      </c>
      <c r="Z24" s="31" t="s">
        <v>54</v>
      </c>
      <c r="AA24" s="67"/>
      <c r="AB24" s="67"/>
    </row>
    <row r="25" spans="1:28" ht="86.25" customHeight="1" x14ac:dyDescent="0.15">
      <c r="A25" s="205"/>
      <c r="B25" s="234"/>
      <c r="C25" s="34" t="s">
        <v>38</v>
      </c>
      <c r="D25" s="34" t="s">
        <v>48</v>
      </c>
      <c r="E25" s="34" t="s">
        <v>70</v>
      </c>
      <c r="F25" s="35" t="s">
        <v>418</v>
      </c>
      <c r="G25" s="124">
        <v>100</v>
      </c>
      <c r="H25" s="124">
        <v>100</v>
      </c>
      <c r="I25" s="124">
        <v>0</v>
      </c>
      <c r="J25" s="124">
        <v>0</v>
      </c>
      <c r="K25" s="124">
        <v>0</v>
      </c>
      <c r="L25" s="34"/>
      <c r="M25" s="34" t="s">
        <v>65</v>
      </c>
      <c r="N25" s="34" t="s">
        <v>66</v>
      </c>
      <c r="O25" s="67">
        <v>1</v>
      </c>
      <c r="P25" s="67"/>
      <c r="Q25" s="102">
        <v>3.4200000000000001E-2</v>
      </c>
      <c r="R25" s="102">
        <v>3.4200000000000001E-2</v>
      </c>
      <c r="S25" s="67"/>
      <c r="T25" s="68">
        <v>0.13869999999999999</v>
      </c>
      <c r="U25" s="68">
        <v>0.13869999999999999</v>
      </c>
      <c r="V25" s="108"/>
      <c r="W25" s="109" t="s">
        <v>53</v>
      </c>
      <c r="X25" s="31" t="s">
        <v>54</v>
      </c>
      <c r="Y25" s="109" t="s">
        <v>53</v>
      </c>
      <c r="Z25" s="31" t="s">
        <v>54</v>
      </c>
      <c r="AA25" s="67"/>
      <c r="AB25" s="67"/>
    </row>
    <row r="26" spans="1:28" ht="79.5" customHeight="1" x14ac:dyDescent="0.15">
      <c r="A26" s="206"/>
      <c r="B26" s="235"/>
      <c r="C26" s="34" t="s">
        <v>38</v>
      </c>
      <c r="D26" s="34" t="s">
        <v>48</v>
      </c>
      <c r="E26" s="34" t="s">
        <v>71</v>
      </c>
      <c r="F26" s="35" t="s">
        <v>419</v>
      </c>
      <c r="G26" s="124">
        <v>96</v>
      </c>
      <c r="H26" s="124">
        <v>96</v>
      </c>
      <c r="I26" s="124">
        <v>0</v>
      </c>
      <c r="J26" s="124">
        <v>0</v>
      </c>
      <c r="K26" s="124">
        <v>0</v>
      </c>
      <c r="L26" s="34"/>
      <c r="M26" s="34" t="s">
        <v>65</v>
      </c>
      <c r="N26" s="34" t="s">
        <v>66</v>
      </c>
      <c r="O26" s="67">
        <v>1</v>
      </c>
      <c r="P26" s="67"/>
      <c r="Q26" s="102">
        <v>3.3799999999999997E-2</v>
      </c>
      <c r="R26" s="102">
        <v>3.3799999999999997E-2</v>
      </c>
      <c r="S26" s="67"/>
      <c r="T26" s="68">
        <v>0.13869999999999999</v>
      </c>
      <c r="U26" s="68">
        <v>0.13869999999999999</v>
      </c>
      <c r="V26" s="108"/>
      <c r="W26" s="109" t="s">
        <v>53</v>
      </c>
      <c r="X26" s="31" t="s">
        <v>54</v>
      </c>
      <c r="Y26" s="109" t="s">
        <v>53</v>
      </c>
      <c r="Z26" s="31" t="s">
        <v>54</v>
      </c>
      <c r="AA26" s="67"/>
      <c r="AB26" s="67"/>
    </row>
    <row r="27" spans="1:28" ht="48" customHeight="1" x14ac:dyDescent="0.15">
      <c r="A27" s="207">
        <v>3</v>
      </c>
      <c r="B27" s="233" t="s">
        <v>380</v>
      </c>
      <c r="C27" s="34"/>
      <c r="D27" s="34"/>
      <c r="E27" s="34"/>
      <c r="F27" s="185" t="s">
        <v>72</v>
      </c>
      <c r="G27" s="191">
        <v>1000</v>
      </c>
      <c r="H27" s="191">
        <v>1000</v>
      </c>
      <c r="I27" s="191">
        <v>0</v>
      </c>
      <c r="J27" s="191">
        <v>0</v>
      </c>
      <c r="K27" s="191">
        <v>0</v>
      </c>
      <c r="L27" s="34" t="s">
        <v>73</v>
      </c>
      <c r="M27" s="34"/>
      <c r="N27" s="34"/>
      <c r="O27" s="24">
        <v>15</v>
      </c>
      <c r="P27" s="76">
        <v>28</v>
      </c>
      <c r="Q27" s="107">
        <v>1.0811999999999999</v>
      </c>
      <c r="R27" s="108">
        <v>0.17369999999999999</v>
      </c>
      <c r="S27" s="107">
        <v>0.90749999999999997</v>
      </c>
      <c r="T27" s="107">
        <v>3.7210999999999999</v>
      </c>
      <c r="U27" s="107">
        <v>1.0811999999999999</v>
      </c>
      <c r="V27" s="108">
        <v>0.70599999999999996</v>
      </c>
      <c r="W27" s="109" t="s">
        <v>53</v>
      </c>
      <c r="X27" s="31" t="s">
        <v>54</v>
      </c>
      <c r="Y27" s="109" t="s">
        <v>53</v>
      </c>
      <c r="Z27" s="31" t="s">
        <v>54</v>
      </c>
      <c r="AA27" s="67"/>
      <c r="AB27" s="67"/>
    </row>
    <row r="28" spans="1:28" ht="95.1" customHeight="1" x14ac:dyDescent="0.15">
      <c r="A28" s="208"/>
      <c r="B28" s="234"/>
      <c r="C28" s="34" t="s">
        <v>38</v>
      </c>
      <c r="D28" s="34" t="s">
        <v>76</v>
      </c>
      <c r="E28" s="34" t="s">
        <v>63</v>
      </c>
      <c r="F28" s="35" t="s">
        <v>77</v>
      </c>
      <c r="G28" s="34">
        <v>389.74964</v>
      </c>
      <c r="H28" s="124">
        <v>356</v>
      </c>
      <c r="I28" s="124">
        <v>0</v>
      </c>
      <c r="J28" s="124">
        <v>0</v>
      </c>
      <c r="K28" s="124">
        <v>0</v>
      </c>
      <c r="L28" s="34"/>
      <c r="M28" s="34" t="s">
        <v>74</v>
      </c>
      <c r="N28" s="34" t="s">
        <v>75</v>
      </c>
      <c r="O28" s="24">
        <v>15</v>
      </c>
      <c r="P28" s="76">
        <v>28</v>
      </c>
      <c r="Q28" s="107">
        <v>1.0811999999999999</v>
      </c>
      <c r="R28" s="108">
        <v>0.17369999999999999</v>
      </c>
      <c r="S28" s="107">
        <v>0.90749999999999997</v>
      </c>
      <c r="T28" s="107">
        <v>3.7210999999999999</v>
      </c>
      <c r="U28" s="107">
        <v>1.0811999999999999</v>
      </c>
      <c r="V28" s="108">
        <v>0.70599999999999996</v>
      </c>
      <c r="W28" s="109" t="s">
        <v>53</v>
      </c>
      <c r="X28" s="31" t="s">
        <v>54</v>
      </c>
      <c r="Y28" s="109" t="s">
        <v>53</v>
      </c>
      <c r="Z28" s="31" t="s">
        <v>54</v>
      </c>
      <c r="AA28" s="67"/>
      <c r="AB28" s="67"/>
    </row>
    <row r="29" spans="1:28" ht="95.1" customHeight="1" x14ac:dyDescent="0.15">
      <c r="A29" s="208"/>
      <c r="B29" s="234"/>
      <c r="C29" s="34" t="s">
        <v>38</v>
      </c>
      <c r="D29" s="34" t="s">
        <v>78</v>
      </c>
      <c r="E29" s="34" t="s">
        <v>63</v>
      </c>
      <c r="F29" s="35" t="s">
        <v>79</v>
      </c>
      <c r="G29" s="34">
        <v>219.00896</v>
      </c>
      <c r="H29" s="124">
        <v>203.2</v>
      </c>
      <c r="I29" s="124">
        <v>0</v>
      </c>
      <c r="J29" s="124">
        <v>0</v>
      </c>
      <c r="K29" s="124">
        <v>0</v>
      </c>
      <c r="L29" s="34"/>
      <c r="M29" s="34" t="s">
        <v>74</v>
      </c>
      <c r="N29" s="34" t="s">
        <v>75</v>
      </c>
      <c r="O29" s="24">
        <v>15</v>
      </c>
      <c r="P29" s="76">
        <v>28</v>
      </c>
      <c r="Q29" s="107">
        <v>1.0811999999999999</v>
      </c>
      <c r="R29" s="108">
        <v>0.17369999999999999</v>
      </c>
      <c r="S29" s="107">
        <v>0.90749999999999997</v>
      </c>
      <c r="T29" s="107">
        <v>3.7210999999999999</v>
      </c>
      <c r="U29" s="107">
        <v>1.0811999999999999</v>
      </c>
      <c r="V29" s="108">
        <v>0.70599999999999996</v>
      </c>
      <c r="W29" s="109" t="s">
        <v>53</v>
      </c>
      <c r="X29" s="31" t="s">
        <v>54</v>
      </c>
      <c r="Y29" s="109" t="s">
        <v>53</v>
      </c>
      <c r="Z29" s="31" t="s">
        <v>54</v>
      </c>
      <c r="AA29" s="67"/>
      <c r="AB29" s="67"/>
    </row>
    <row r="30" spans="1:28" ht="95.1" customHeight="1" x14ac:dyDescent="0.15">
      <c r="A30" s="208"/>
      <c r="B30" s="234"/>
      <c r="C30" s="34" t="s">
        <v>38</v>
      </c>
      <c r="D30" s="34" t="s">
        <v>80</v>
      </c>
      <c r="E30" s="34" t="s">
        <v>63</v>
      </c>
      <c r="F30" s="34" t="s">
        <v>81</v>
      </c>
      <c r="G30" s="34">
        <v>258.67200000000003</v>
      </c>
      <c r="H30" s="124">
        <v>240</v>
      </c>
      <c r="I30" s="124">
        <v>0</v>
      </c>
      <c r="J30" s="124">
        <v>0</v>
      </c>
      <c r="K30" s="124">
        <v>0</v>
      </c>
      <c r="L30" s="34"/>
      <c r="M30" s="34" t="s">
        <v>74</v>
      </c>
      <c r="N30" s="34" t="s">
        <v>75</v>
      </c>
      <c r="O30" s="24">
        <v>15</v>
      </c>
      <c r="P30" s="76">
        <v>28</v>
      </c>
      <c r="Q30" s="107">
        <v>1.0811999999999999</v>
      </c>
      <c r="R30" s="108">
        <v>0.17369999999999999</v>
      </c>
      <c r="S30" s="107">
        <v>0.90749999999999997</v>
      </c>
      <c r="T30" s="107">
        <v>3.7210999999999999</v>
      </c>
      <c r="U30" s="107">
        <v>1.0811999999999999</v>
      </c>
      <c r="V30" s="108">
        <v>0.70599999999999996</v>
      </c>
      <c r="W30" s="109" t="s">
        <v>53</v>
      </c>
      <c r="X30" s="31" t="s">
        <v>54</v>
      </c>
      <c r="Y30" s="109" t="s">
        <v>53</v>
      </c>
      <c r="Z30" s="31" t="s">
        <v>54</v>
      </c>
      <c r="AA30" s="67"/>
      <c r="AB30" s="67"/>
    </row>
    <row r="31" spans="1:28" ht="120" customHeight="1" x14ac:dyDescent="0.15">
      <c r="A31" s="208"/>
      <c r="B31" s="234"/>
      <c r="C31" s="34" t="s">
        <v>38</v>
      </c>
      <c r="D31" s="34" t="s">
        <v>82</v>
      </c>
      <c r="E31" s="34" t="s">
        <v>83</v>
      </c>
      <c r="F31" s="35" t="s">
        <v>84</v>
      </c>
      <c r="G31" s="34">
        <v>80.834999999999994</v>
      </c>
      <c r="H31" s="124">
        <v>75</v>
      </c>
      <c r="I31" s="124">
        <v>0</v>
      </c>
      <c r="J31" s="124">
        <v>0</v>
      </c>
      <c r="K31" s="124">
        <v>0</v>
      </c>
      <c r="L31" s="34"/>
      <c r="M31" s="34" t="s">
        <v>74</v>
      </c>
      <c r="N31" s="34" t="s">
        <v>75</v>
      </c>
      <c r="O31" s="67">
        <v>1</v>
      </c>
      <c r="P31" s="67"/>
      <c r="Q31" s="99">
        <v>6.3E-3</v>
      </c>
      <c r="R31" s="102"/>
      <c r="S31" s="99">
        <v>6.3E-3</v>
      </c>
      <c r="T31" s="99">
        <v>2.41E-2</v>
      </c>
      <c r="U31" s="68"/>
      <c r="V31" s="99">
        <v>2.41E-2</v>
      </c>
      <c r="W31" s="109" t="s">
        <v>53</v>
      </c>
      <c r="X31" s="31" t="s">
        <v>54</v>
      </c>
      <c r="Y31" s="109" t="s">
        <v>53</v>
      </c>
      <c r="Z31" s="31" t="s">
        <v>54</v>
      </c>
      <c r="AA31" s="67"/>
      <c r="AB31" s="67"/>
    </row>
    <row r="32" spans="1:28" ht="93" customHeight="1" x14ac:dyDescent="0.15">
      <c r="A32" s="209"/>
      <c r="B32" s="235"/>
      <c r="C32" s="34" t="s">
        <v>38</v>
      </c>
      <c r="D32" s="34" t="s">
        <v>85</v>
      </c>
      <c r="E32" s="34" t="s">
        <v>70</v>
      </c>
      <c r="F32" s="35" t="s">
        <v>86</v>
      </c>
      <c r="G32" s="34">
        <v>51.734400000000001</v>
      </c>
      <c r="H32" s="124">
        <v>48</v>
      </c>
      <c r="I32" s="124">
        <v>0</v>
      </c>
      <c r="J32" s="124">
        <v>0</v>
      </c>
      <c r="K32" s="124">
        <v>0</v>
      </c>
      <c r="L32" s="34"/>
      <c r="M32" s="34" t="s">
        <v>74</v>
      </c>
      <c r="N32" s="34" t="s">
        <v>75</v>
      </c>
      <c r="O32" s="67">
        <v>1</v>
      </c>
      <c r="P32" s="67"/>
      <c r="Q32" s="47">
        <v>3.3E-3</v>
      </c>
      <c r="R32" s="102"/>
      <c r="S32" s="47">
        <v>4.3E-3</v>
      </c>
      <c r="T32" s="47">
        <v>1.41E-2</v>
      </c>
      <c r="U32" s="68"/>
      <c r="V32" s="47">
        <v>1.41E-2</v>
      </c>
      <c r="W32" s="109" t="s">
        <v>53</v>
      </c>
      <c r="X32" s="31" t="s">
        <v>54</v>
      </c>
      <c r="Y32" s="109" t="s">
        <v>53</v>
      </c>
      <c r="Z32" s="31" t="s">
        <v>54</v>
      </c>
      <c r="AA32" s="67"/>
      <c r="AB32" s="67"/>
    </row>
    <row r="33" spans="1:28" ht="114" customHeight="1" x14ac:dyDescent="0.15">
      <c r="A33" s="15">
        <v>4</v>
      </c>
      <c r="B33" s="45" t="s">
        <v>188</v>
      </c>
      <c r="C33" s="45" t="s">
        <v>38</v>
      </c>
      <c r="D33" s="45" t="s">
        <v>115</v>
      </c>
      <c r="E33" s="45" t="s">
        <v>89</v>
      </c>
      <c r="F33" s="45" t="s">
        <v>429</v>
      </c>
      <c r="G33" s="65">
        <v>80</v>
      </c>
      <c r="H33" s="65">
        <v>80</v>
      </c>
      <c r="I33" s="65">
        <v>0</v>
      </c>
      <c r="J33" s="65">
        <v>0</v>
      </c>
      <c r="K33" s="65">
        <v>0</v>
      </c>
      <c r="L33" s="45" t="s">
        <v>64</v>
      </c>
      <c r="M33" s="45" t="s">
        <v>189</v>
      </c>
      <c r="N33" s="45" t="s">
        <v>190</v>
      </c>
      <c r="O33" s="85"/>
      <c r="P33" s="67">
        <v>1</v>
      </c>
      <c r="Q33" s="85">
        <v>6.1999999999999998E-3</v>
      </c>
      <c r="R33" s="85"/>
      <c r="S33" s="99" t="s">
        <v>191</v>
      </c>
      <c r="T33" s="85" t="s">
        <v>192</v>
      </c>
      <c r="U33" s="85"/>
      <c r="V33" s="99" t="s">
        <v>192</v>
      </c>
      <c r="W33" s="53" t="s">
        <v>53</v>
      </c>
      <c r="X33" s="31" t="s">
        <v>54</v>
      </c>
      <c r="Y33" s="44" t="s">
        <v>89</v>
      </c>
      <c r="Z33" s="31" t="s">
        <v>94</v>
      </c>
      <c r="AA33" s="67"/>
      <c r="AB33" s="67"/>
    </row>
    <row r="34" spans="1:28" ht="152.25" customHeight="1" x14ac:dyDescent="0.15">
      <c r="A34" s="15">
        <v>5</v>
      </c>
      <c r="B34" s="34" t="s">
        <v>87</v>
      </c>
      <c r="C34" s="34" t="s">
        <v>38</v>
      </c>
      <c r="D34" s="34" t="s">
        <v>88</v>
      </c>
      <c r="E34" s="34" t="s">
        <v>89</v>
      </c>
      <c r="F34" s="34" t="s">
        <v>425</v>
      </c>
      <c r="G34" s="124">
        <v>109.2</v>
      </c>
      <c r="H34" s="124">
        <v>109.2</v>
      </c>
      <c r="I34" s="124">
        <v>0</v>
      </c>
      <c r="J34" s="124">
        <v>0</v>
      </c>
      <c r="K34" s="124">
        <v>0</v>
      </c>
      <c r="L34" s="34" t="s">
        <v>90</v>
      </c>
      <c r="M34" s="34" t="s">
        <v>91</v>
      </c>
      <c r="N34" s="34" t="s">
        <v>403</v>
      </c>
      <c r="O34" s="24"/>
      <c r="P34" s="67">
        <v>1</v>
      </c>
      <c r="Q34" s="85">
        <v>6.1999999999999998E-3</v>
      </c>
      <c r="R34" s="85"/>
      <c r="S34" s="47">
        <v>2.8E-3</v>
      </c>
      <c r="T34" s="86">
        <v>1.12E-2</v>
      </c>
      <c r="U34" s="85"/>
      <c r="V34" s="47">
        <v>1.12E-2</v>
      </c>
      <c r="W34" s="53" t="s">
        <v>92</v>
      </c>
      <c r="X34" s="31" t="s">
        <v>93</v>
      </c>
      <c r="Y34" s="116" t="s">
        <v>89</v>
      </c>
      <c r="Z34" s="31" t="s">
        <v>94</v>
      </c>
      <c r="AA34" s="67"/>
      <c r="AB34" s="67"/>
    </row>
    <row r="35" spans="1:28" ht="39" customHeight="1" x14ac:dyDescent="0.15">
      <c r="A35" s="15"/>
      <c r="B35" s="216" t="s">
        <v>95</v>
      </c>
      <c r="C35" s="217"/>
      <c r="D35" s="217"/>
      <c r="E35" s="218"/>
      <c r="F35" s="36"/>
      <c r="G35" s="37">
        <f>G36</f>
        <v>750</v>
      </c>
      <c r="H35" s="37">
        <f t="shared" ref="H35:K35" si="3">H36</f>
        <v>665</v>
      </c>
      <c r="I35" s="37">
        <f t="shared" si="3"/>
        <v>85</v>
      </c>
      <c r="J35" s="37">
        <f t="shared" si="3"/>
        <v>0</v>
      </c>
      <c r="K35" s="37">
        <f t="shared" si="3"/>
        <v>0</v>
      </c>
      <c r="L35" s="67"/>
      <c r="M35" s="67"/>
      <c r="N35" s="66"/>
      <c r="O35" s="67"/>
      <c r="P35" s="67"/>
      <c r="Q35" s="68"/>
      <c r="R35" s="68"/>
      <c r="S35" s="67"/>
      <c r="T35" s="68"/>
      <c r="U35" s="68"/>
      <c r="V35" s="67"/>
      <c r="W35" s="101"/>
      <c r="X35" s="101"/>
      <c r="Y35" s="67"/>
      <c r="Z35" s="67"/>
      <c r="AA35" s="67"/>
      <c r="AB35" s="67"/>
    </row>
    <row r="36" spans="1:28" ht="78.95" customHeight="1" x14ac:dyDescent="0.15">
      <c r="A36" s="15">
        <v>1</v>
      </c>
      <c r="B36" s="24" t="s">
        <v>96</v>
      </c>
      <c r="C36" s="21" t="s">
        <v>38</v>
      </c>
      <c r="D36" s="34" t="s">
        <v>48</v>
      </c>
      <c r="E36" s="34" t="s">
        <v>97</v>
      </c>
      <c r="F36" s="28" t="s">
        <v>383</v>
      </c>
      <c r="G36" s="39">
        <v>750</v>
      </c>
      <c r="H36" s="39">
        <v>665</v>
      </c>
      <c r="I36" s="39">
        <v>85</v>
      </c>
      <c r="J36" s="39">
        <v>0</v>
      </c>
      <c r="K36" s="39">
        <v>0</v>
      </c>
      <c r="L36" s="68" t="s">
        <v>98</v>
      </c>
      <c r="M36" s="77" t="s">
        <v>99</v>
      </c>
      <c r="N36" s="78" t="s">
        <v>100</v>
      </c>
      <c r="O36" s="79"/>
      <c r="P36" s="68">
        <v>5</v>
      </c>
      <c r="Q36" s="102">
        <v>2.2800000000000001E-2</v>
      </c>
      <c r="R36" s="102">
        <v>2.2800000000000001E-2</v>
      </c>
      <c r="S36" s="110"/>
      <c r="T36" s="102">
        <v>9.1300000000000006E-2</v>
      </c>
      <c r="U36" s="102">
        <v>9.1300000000000006E-2</v>
      </c>
      <c r="V36" s="68"/>
      <c r="W36" s="105" t="s">
        <v>59</v>
      </c>
      <c r="X36" s="31" t="s">
        <v>54</v>
      </c>
      <c r="Y36" s="104" t="s">
        <v>97</v>
      </c>
      <c r="Z36" s="31" t="s">
        <v>101</v>
      </c>
      <c r="AA36" s="115"/>
      <c r="AB36" s="115"/>
    </row>
    <row r="37" spans="1:28" ht="39" customHeight="1" x14ac:dyDescent="0.15">
      <c r="A37" s="15"/>
      <c r="B37" s="171" t="s">
        <v>102</v>
      </c>
      <c r="C37" s="40"/>
      <c r="D37" s="40"/>
      <c r="E37" s="41"/>
      <c r="F37" s="36"/>
      <c r="G37" s="37">
        <f>G38+G39+G42</f>
        <v>553</v>
      </c>
      <c r="H37" s="37">
        <f t="shared" ref="H37:K37" si="4">H38+H39+H42</f>
        <v>553</v>
      </c>
      <c r="I37" s="37">
        <f t="shared" si="4"/>
        <v>0</v>
      </c>
      <c r="J37" s="37">
        <f t="shared" si="4"/>
        <v>0</v>
      </c>
      <c r="K37" s="37">
        <f t="shared" si="4"/>
        <v>0</v>
      </c>
      <c r="L37" s="67"/>
      <c r="M37" s="67"/>
      <c r="N37" s="66"/>
      <c r="O37" s="67"/>
      <c r="P37" s="67"/>
      <c r="Q37" s="68"/>
      <c r="R37" s="68"/>
      <c r="S37" s="67"/>
      <c r="T37" s="68"/>
      <c r="U37" s="68"/>
      <c r="V37" s="67"/>
      <c r="W37" s="101"/>
      <c r="X37" s="101"/>
      <c r="Y37" s="67"/>
      <c r="Z37" s="67"/>
      <c r="AA37" s="67"/>
      <c r="AB37" s="67"/>
    </row>
    <row r="38" spans="1:28" ht="53.25" customHeight="1" x14ac:dyDescent="0.15">
      <c r="A38" s="15">
        <v>1</v>
      </c>
      <c r="B38" s="26" t="s">
        <v>354</v>
      </c>
      <c r="C38" s="26" t="s">
        <v>38</v>
      </c>
      <c r="D38" s="24" t="s">
        <v>48</v>
      </c>
      <c r="E38" s="24" t="s">
        <v>103</v>
      </c>
      <c r="F38" s="42" t="s">
        <v>355</v>
      </c>
      <c r="G38" s="29">
        <v>24</v>
      </c>
      <c r="H38" s="30">
        <v>24</v>
      </c>
      <c r="I38" s="70">
        <v>0</v>
      </c>
      <c r="J38" s="30">
        <v>0</v>
      </c>
      <c r="K38" s="70">
        <v>0</v>
      </c>
      <c r="L38" s="68" t="s">
        <v>41</v>
      </c>
      <c r="M38" s="68" t="s">
        <v>104</v>
      </c>
      <c r="N38" s="80" t="s">
        <v>105</v>
      </c>
      <c r="O38" s="73">
        <v>15</v>
      </c>
      <c r="P38" s="73">
        <v>28</v>
      </c>
      <c r="Q38" s="73">
        <v>0.28000000000000003</v>
      </c>
      <c r="R38" s="73">
        <v>0.17430000000000001</v>
      </c>
      <c r="S38" s="73">
        <v>0.1057</v>
      </c>
      <c r="T38" s="73">
        <v>1.1208</v>
      </c>
      <c r="U38" s="73">
        <v>0.69799999999999995</v>
      </c>
      <c r="V38" s="24">
        <v>0.42280000000000001</v>
      </c>
      <c r="W38" s="105" t="s">
        <v>59</v>
      </c>
      <c r="X38" s="31" t="s">
        <v>54</v>
      </c>
      <c r="Y38" s="24" t="s">
        <v>59</v>
      </c>
      <c r="Z38" s="31" t="s">
        <v>54</v>
      </c>
      <c r="AA38" s="67"/>
      <c r="AB38" s="67"/>
    </row>
    <row r="39" spans="1:28" ht="61.5" customHeight="1" x14ac:dyDescent="0.15">
      <c r="A39" s="207">
        <v>2</v>
      </c>
      <c r="B39" s="230" t="s">
        <v>401</v>
      </c>
      <c r="C39" s="26" t="s">
        <v>38</v>
      </c>
      <c r="D39" s="24" t="s">
        <v>48</v>
      </c>
      <c r="E39" s="24" t="s">
        <v>107</v>
      </c>
      <c r="F39" s="190" t="s">
        <v>106</v>
      </c>
      <c r="G39" s="29">
        <v>474</v>
      </c>
      <c r="H39" s="30">
        <v>474</v>
      </c>
      <c r="I39" s="70">
        <v>0</v>
      </c>
      <c r="J39" s="30">
        <v>0</v>
      </c>
      <c r="K39" s="70">
        <v>0</v>
      </c>
      <c r="L39" s="68" t="s">
        <v>41</v>
      </c>
      <c r="M39" s="68"/>
      <c r="N39" s="24"/>
      <c r="O39" s="73">
        <v>15</v>
      </c>
      <c r="P39" s="73">
        <v>28</v>
      </c>
      <c r="Q39" s="73">
        <v>0.28000000000000003</v>
      </c>
      <c r="R39" s="73">
        <v>0.17430000000000001</v>
      </c>
      <c r="S39" s="73">
        <v>0.1057</v>
      </c>
      <c r="T39" s="73">
        <v>1.1208</v>
      </c>
      <c r="U39" s="73">
        <v>0.69799999999999995</v>
      </c>
      <c r="V39" s="73">
        <v>0.42280000000000001</v>
      </c>
      <c r="W39" s="105" t="s">
        <v>59</v>
      </c>
      <c r="X39" s="31" t="s">
        <v>54</v>
      </c>
      <c r="Y39" s="24" t="s">
        <v>55</v>
      </c>
      <c r="Z39" s="31"/>
      <c r="AA39" s="67"/>
      <c r="AB39" s="67"/>
    </row>
    <row r="40" spans="1:28" ht="173.25" customHeight="1" x14ac:dyDescent="0.15">
      <c r="A40" s="208"/>
      <c r="B40" s="231"/>
      <c r="C40" s="26"/>
      <c r="D40" s="24"/>
      <c r="E40" s="24" t="s">
        <v>110</v>
      </c>
      <c r="F40" s="42" t="s">
        <v>111</v>
      </c>
      <c r="G40" s="29">
        <v>342</v>
      </c>
      <c r="H40" s="29">
        <v>342</v>
      </c>
      <c r="I40" s="70">
        <v>0</v>
      </c>
      <c r="J40" s="30">
        <v>0</v>
      </c>
      <c r="K40" s="70">
        <v>0</v>
      </c>
      <c r="L40" s="68"/>
      <c r="M40" s="68" t="s">
        <v>108</v>
      </c>
      <c r="N40" s="24" t="s">
        <v>109</v>
      </c>
      <c r="O40" s="73">
        <v>11</v>
      </c>
      <c r="P40" s="73">
        <v>18</v>
      </c>
      <c r="Q40" s="73">
        <v>0.2</v>
      </c>
      <c r="R40" s="73">
        <v>0.1003</v>
      </c>
      <c r="S40" s="73">
        <v>0.85699999999999998</v>
      </c>
      <c r="T40" s="73">
        <v>0.90200000000000002</v>
      </c>
      <c r="U40" s="73">
        <v>0.45800000000000002</v>
      </c>
      <c r="V40" s="73">
        <v>0.32800000000000001</v>
      </c>
      <c r="W40" s="105"/>
      <c r="X40" s="31"/>
      <c r="Y40" s="24"/>
      <c r="Z40" s="31"/>
      <c r="AA40" s="67"/>
      <c r="AB40" s="67"/>
    </row>
    <row r="41" spans="1:28" ht="172.5" customHeight="1" x14ac:dyDescent="0.15">
      <c r="A41" s="209"/>
      <c r="B41" s="232"/>
      <c r="C41" s="26"/>
      <c r="D41" s="24"/>
      <c r="E41" s="24" t="s">
        <v>112</v>
      </c>
      <c r="F41" s="42" t="s">
        <v>113</v>
      </c>
      <c r="G41" s="29">
        <v>132</v>
      </c>
      <c r="H41" s="29">
        <v>132</v>
      </c>
      <c r="I41" s="70">
        <v>0</v>
      </c>
      <c r="J41" s="30">
        <v>0</v>
      </c>
      <c r="K41" s="70">
        <v>0</v>
      </c>
      <c r="L41" s="68"/>
      <c r="M41" s="68" t="s">
        <v>108</v>
      </c>
      <c r="N41" s="24" t="s">
        <v>109</v>
      </c>
      <c r="O41" s="73">
        <v>4</v>
      </c>
      <c r="P41" s="73">
        <v>10</v>
      </c>
      <c r="Q41" s="73">
        <v>0.08</v>
      </c>
      <c r="R41" s="73">
        <v>7.3999999999999996E-2</v>
      </c>
      <c r="S41" s="73">
        <v>0.2</v>
      </c>
      <c r="T41" s="73">
        <v>0.21879999999999999</v>
      </c>
      <c r="U41" s="73">
        <v>0.24</v>
      </c>
      <c r="V41" s="73">
        <v>9.4799999999999995E-2</v>
      </c>
      <c r="W41" s="105"/>
      <c r="X41" s="31"/>
      <c r="Y41" s="24"/>
      <c r="Z41" s="31"/>
      <c r="AA41" s="67"/>
      <c r="AB41" s="67"/>
    </row>
    <row r="42" spans="1:28" ht="73.5" customHeight="1" x14ac:dyDescent="0.15">
      <c r="A42" s="15">
        <v>3</v>
      </c>
      <c r="B42" s="43" t="s">
        <v>114</v>
      </c>
      <c r="C42" s="43" t="s">
        <v>38</v>
      </c>
      <c r="D42" s="43" t="s">
        <v>115</v>
      </c>
      <c r="E42" s="43" t="s">
        <v>63</v>
      </c>
      <c r="F42" s="43" t="s">
        <v>365</v>
      </c>
      <c r="G42" s="192">
        <v>55</v>
      </c>
      <c r="H42" s="192">
        <v>55</v>
      </c>
      <c r="I42" s="192">
        <v>0</v>
      </c>
      <c r="J42" s="192">
        <v>0</v>
      </c>
      <c r="K42" s="192">
        <v>0</v>
      </c>
      <c r="L42" s="81"/>
      <c r="M42" s="43" t="s">
        <v>116</v>
      </c>
      <c r="N42" s="24" t="s">
        <v>105</v>
      </c>
      <c r="O42" s="82">
        <v>15</v>
      </c>
      <c r="P42" s="76">
        <v>28</v>
      </c>
      <c r="Q42" s="107">
        <v>1.0811999999999999</v>
      </c>
      <c r="R42" s="108">
        <v>0.17369999999999999</v>
      </c>
      <c r="S42" s="107">
        <v>0.90749999999999997</v>
      </c>
      <c r="T42" s="107">
        <v>3.7210999999999999</v>
      </c>
      <c r="U42" s="107">
        <v>1.0811999999999999</v>
      </c>
      <c r="V42" s="108">
        <v>0.70599999999999996</v>
      </c>
      <c r="W42" s="111" t="s">
        <v>59</v>
      </c>
      <c r="X42" s="112" t="s">
        <v>54</v>
      </c>
      <c r="Y42" s="111" t="s">
        <v>59</v>
      </c>
      <c r="Z42" s="112" t="s">
        <v>54</v>
      </c>
      <c r="AA42" s="67"/>
      <c r="AB42" s="67"/>
    </row>
    <row r="43" spans="1:28" ht="42.95" customHeight="1" x14ac:dyDescent="0.15">
      <c r="A43" s="15"/>
      <c r="B43" s="216" t="s">
        <v>117</v>
      </c>
      <c r="C43" s="217"/>
      <c r="D43" s="217"/>
      <c r="E43" s="218"/>
      <c r="F43" s="36"/>
      <c r="G43" s="37">
        <v>819</v>
      </c>
      <c r="H43" s="37">
        <v>769</v>
      </c>
      <c r="I43" s="37">
        <v>50</v>
      </c>
      <c r="J43" s="37">
        <f t="shared" ref="J43:K43" si="5">J44+J45+J46+J47+J48+J49+J50+J51+J52+J61</f>
        <v>0</v>
      </c>
      <c r="K43" s="37">
        <f t="shared" si="5"/>
        <v>0</v>
      </c>
      <c r="L43" s="67"/>
      <c r="M43" s="67"/>
      <c r="N43" s="66"/>
      <c r="O43" s="67"/>
      <c r="P43" s="67"/>
      <c r="Q43" s="68"/>
      <c r="R43" s="68"/>
      <c r="S43" s="67"/>
      <c r="T43" s="68"/>
      <c r="U43" s="68"/>
      <c r="V43" s="67"/>
      <c r="W43" s="101"/>
      <c r="X43" s="101"/>
      <c r="Y43" s="67"/>
      <c r="Z43" s="67"/>
      <c r="AA43" s="67"/>
      <c r="AB43" s="67"/>
    </row>
    <row r="44" spans="1:28" ht="53.25" customHeight="1" x14ac:dyDescent="0.15">
      <c r="A44" s="15">
        <v>1</v>
      </c>
      <c r="B44" s="45" t="s">
        <v>118</v>
      </c>
      <c r="C44" s="43" t="s">
        <v>38</v>
      </c>
      <c r="D44" s="44" t="s">
        <v>48</v>
      </c>
      <c r="E44" s="45" t="s">
        <v>119</v>
      </c>
      <c r="F44" s="46" t="s">
        <v>360</v>
      </c>
      <c r="G44" s="193">
        <v>106</v>
      </c>
      <c r="H44" s="193">
        <v>106</v>
      </c>
      <c r="I44" s="74">
        <v>0</v>
      </c>
      <c r="J44" s="74">
        <v>0</v>
      </c>
      <c r="K44" s="74">
        <v>0</v>
      </c>
      <c r="L44" s="68" t="s">
        <v>120</v>
      </c>
      <c r="M44" s="83" t="s">
        <v>66</v>
      </c>
      <c r="N44" s="83" t="s">
        <v>444</v>
      </c>
      <c r="O44" s="67">
        <v>1</v>
      </c>
      <c r="P44" s="67"/>
      <c r="Q44" s="99">
        <v>6.3E-3</v>
      </c>
      <c r="R44" s="102"/>
      <c r="S44" s="99">
        <v>6.3E-3</v>
      </c>
      <c r="T44" s="99">
        <v>2.41E-2</v>
      </c>
      <c r="U44" s="68"/>
      <c r="V44" s="99">
        <v>2.41E-2</v>
      </c>
      <c r="W44" s="109" t="s">
        <v>53</v>
      </c>
      <c r="X44" s="31" t="s">
        <v>54</v>
      </c>
      <c r="Y44" s="61" t="s">
        <v>67</v>
      </c>
      <c r="Z44" s="31" t="s">
        <v>68</v>
      </c>
      <c r="AA44" s="67"/>
      <c r="AB44" s="67"/>
    </row>
    <row r="45" spans="1:28" ht="53.25" customHeight="1" x14ac:dyDescent="0.15">
      <c r="A45" s="15">
        <v>2</v>
      </c>
      <c r="B45" s="45" t="s">
        <v>121</v>
      </c>
      <c r="C45" s="43" t="s">
        <v>38</v>
      </c>
      <c r="D45" s="44" t="s">
        <v>48</v>
      </c>
      <c r="E45" s="45" t="s">
        <v>61</v>
      </c>
      <c r="F45" s="46" t="s">
        <v>361</v>
      </c>
      <c r="G45" s="194">
        <v>111</v>
      </c>
      <c r="H45" s="194">
        <v>111</v>
      </c>
      <c r="I45" s="74">
        <v>0</v>
      </c>
      <c r="J45" s="74">
        <v>0</v>
      </c>
      <c r="K45" s="74">
        <v>0</v>
      </c>
      <c r="L45" s="68" t="s">
        <v>120</v>
      </c>
      <c r="M45" s="83" t="s">
        <v>66</v>
      </c>
      <c r="N45" s="84" t="s">
        <v>445</v>
      </c>
      <c r="O45" s="67">
        <v>1</v>
      </c>
      <c r="P45" s="67"/>
      <c r="Q45" s="99">
        <v>2.0999999999999999E-3</v>
      </c>
      <c r="R45" s="102"/>
      <c r="S45" s="99">
        <v>2.0999999999999999E-3</v>
      </c>
      <c r="T45" s="99">
        <v>7.7000000000000002E-3</v>
      </c>
      <c r="U45" s="68"/>
      <c r="V45" s="99">
        <v>7.7000000000000002E-3</v>
      </c>
      <c r="W45" s="109" t="s">
        <v>53</v>
      </c>
      <c r="X45" s="31" t="s">
        <v>54</v>
      </c>
      <c r="Y45" s="61" t="s">
        <v>97</v>
      </c>
      <c r="Z45" s="31" t="s">
        <v>101</v>
      </c>
      <c r="AA45" s="67"/>
      <c r="AB45" s="67"/>
    </row>
    <row r="46" spans="1:28" ht="69.75" customHeight="1" x14ac:dyDescent="0.15">
      <c r="A46" s="15">
        <v>3</v>
      </c>
      <c r="B46" s="43" t="s">
        <v>122</v>
      </c>
      <c r="C46" s="43" t="s">
        <v>38</v>
      </c>
      <c r="D46" s="44" t="s">
        <v>48</v>
      </c>
      <c r="E46" s="43" t="s">
        <v>123</v>
      </c>
      <c r="F46" s="48" t="s">
        <v>362</v>
      </c>
      <c r="G46" s="194">
        <v>50</v>
      </c>
      <c r="H46" s="194">
        <v>0</v>
      </c>
      <c r="I46" s="74">
        <v>50</v>
      </c>
      <c r="J46" s="74">
        <v>0</v>
      </c>
      <c r="K46" s="74">
        <v>0</v>
      </c>
      <c r="L46" s="68" t="s">
        <v>124</v>
      </c>
      <c r="M46" s="83" t="s">
        <v>125</v>
      </c>
      <c r="N46" s="83" t="s">
        <v>446</v>
      </c>
      <c r="O46" s="85">
        <v>1</v>
      </c>
      <c r="P46" s="67"/>
      <c r="Q46" s="85">
        <v>6.1999999999999998E-3</v>
      </c>
      <c r="R46" s="85">
        <v>6.1999999999999998E-3</v>
      </c>
      <c r="S46" s="99"/>
      <c r="T46" s="85">
        <v>2.87E-2</v>
      </c>
      <c r="U46" s="85">
        <v>2.87E-2</v>
      </c>
      <c r="V46" s="99"/>
      <c r="W46" s="113" t="s">
        <v>53</v>
      </c>
      <c r="X46" s="31" t="s">
        <v>54</v>
      </c>
      <c r="Y46" s="116" t="s">
        <v>71</v>
      </c>
      <c r="Z46" s="31" t="s">
        <v>126</v>
      </c>
      <c r="AA46" s="67"/>
      <c r="AB46" s="67"/>
    </row>
    <row r="47" spans="1:28" ht="61.5" customHeight="1" x14ac:dyDescent="0.15">
      <c r="A47" s="15">
        <v>4</v>
      </c>
      <c r="B47" s="43" t="s">
        <v>127</v>
      </c>
      <c r="C47" s="43" t="s">
        <v>38</v>
      </c>
      <c r="D47" s="44" t="s">
        <v>48</v>
      </c>
      <c r="E47" s="43" t="s">
        <v>128</v>
      </c>
      <c r="F47" s="48" t="s">
        <v>450</v>
      </c>
      <c r="G47" s="194">
        <v>101</v>
      </c>
      <c r="H47" s="194">
        <v>101</v>
      </c>
      <c r="I47" s="74">
        <v>0</v>
      </c>
      <c r="J47" s="74">
        <v>0</v>
      </c>
      <c r="K47" s="74">
        <v>0</v>
      </c>
      <c r="L47" s="68" t="s">
        <v>120</v>
      </c>
      <c r="M47" s="83" t="s">
        <v>125</v>
      </c>
      <c r="N47" s="83" t="s">
        <v>447</v>
      </c>
      <c r="O47" s="85">
        <v>1</v>
      </c>
      <c r="P47" s="67"/>
      <c r="Q47" s="85">
        <v>5.4000000000000003E-3</v>
      </c>
      <c r="R47" s="85">
        <v>5.4000000000000003E-3</v>
      </c>
      <c r="S47" s="99"/>
      <c r="T47" s="85">
        <v>2.1100000000000001E-2</v>
      </c>
      <c r="U47" s="85">
        <v>2.1100000000000001E-2</v>
      </c>
      <c r="V47" s="99"/>
      <c r="W47" s="113" t="s">
        <v>53</v>
      </c>
      <c r="X47" s="31" t="s">
        <v>54</v>
      </c>
      <c r="Y47" s="116" t="s">
        <v>129</v>
      </c>
      <c r="Z47" s="31" t="s">
        <v>130</v>
      </c>
      <c r="AA47" s="67"/>
      <c r="AB47" s="67"/>
    </row>
    <row r="48" spans="1:28" ht="87.75" customHeight="1" x14ac:dyDescent="0.15">
      <c r="A48" s="207">
        <v>5</v>
      </c>
      <c r="B48" s="236" t="s">
        <v>131</v>
      </c>
      <c r="C48" s="49" t="s">
        <v>38</v>
      </c>
      <c r="D48" s="50" t="s">
        <v>48</v>
      </c>
      <c r="E48" s="44" t="s">
        <v>132</v>
      </c>
      <c r="F48" s="51" t="s">
        <v>426</v>
      </c>
      <c r="G48" s="195">
        <v>92.15</v>
      </c>
      <c r="H48" s="195">
        <v>92.15</v>
      </c>
      <c r="I48" s="74">
        <v>0</v>
      </c>
      <c r="J48" s="74">
        <v>0</v>
      </c>
      <c r="K48" s="74">
        <v>0</v>
      </c>
      <c r="L48" s="68" t="s">
        <v>120</v>
      </c>
      <c r="M48" s="51" t="s">
        <v>133</v>
      </c>
      <c r="N48" s="83" t="s">
        <v>448</v>
      </c>
      <c r="O48" s="86">
        <v>1</v>
      </c>
      <c r="P48" s="67"/>
      <c r="Q48" s="53">
        <v>5.1999999999999998E-3</v>
      </c>
      <c r="R48" s="53">
        <v>5.1999999999999998E-3</v>
      </c>
      <c r="S48" s="99"/>
      <c r="T48" s="53">
        <v>0.02</v>
      </c>
      <c r="U48" s="53">
        <v>0.02</v>
      </c>
      <c r="V48" s="99"/>
      <c r="W48" s="53" t="s">
        <v>53</v>
      </c>
      <c r="X48" s="31" t="s">
        <v>54</v>
      </c>
      <c r="Y48" s="44" t="s">
        <v>134</v>
      </c>
      <c r="Z48" s="31" t="s">
        <v>135</v>
      </c>
      <c r="AA48" s="67"/>
      <c r="AB48" s="67"/>
    </row>
    <row r="49" spans="1:28" ht="74.25" customHeight="1" x14ac:dyDescent="0.15">
      <c r="A49" s="209"/>
      <c r="B49" s="237"/>
      <c r="C49" s="49" t="s">
        <v>38</v>
      </c>
      <c r="D49" s="50" t="s">
        <v>48</v>
      </c>
      <c r="E49" s="44" t="s">
        <v>132</v>
      </c>
      <c r="F49" s="51" t="s">
        <v>427</v>
      </c>
      <c r="G49" s="195">
        <v>57.85</v>
      </c>
      <c r="H49" s="195">
        <v>57.85</v>
      </c>
      <c r="I49" s="74">
        <v>0</v>
      </c>
      <c r="J49" s="74">
        <v>0</v>
      </c>
      <c r="K49" s="74">
        <v>0</v>
      </c>
      <c r="L49" s="68" t="s">
        <v>120</v>
      </c>
      <c r="M49" s="87" t="s">
        <v>133</v>
      </c>
      <c r="N49" s="83" t="s">
        <v>448</v>
      </c>
      <c r="O49" s="86">
        <v>1</v>
      </c>
      <c r="P49" s="67"/>
      <c r="Q49" s="53">
        <v>5.1999999999999998E-3</v>
      </c>
      <c r="R49" s="53">
        <v>5.1999999999999998E-3</v>
      </c>
      <c r="S49" s="99"/>
      <c r="T49" s="53">
        <v>0.02</v>
      </c>
      <c r="U49" s="53">
        <v>0.02</v>
      </c>
      <c r="V49" s="99"/>
      <c r="W49" s="53" t="s">
        <v>53</v>
      </c>
      <c r="X49" s="31" t="s">
        <v>54</v>
      </c>
      <c r="Y49" s="44" t="s">
        <v>134</v>
      </c>
      <c r="Z49" s="31" t="s">
        <v>135</v>
      </c>
      <c r="AA49" s="67"/>
      <c r="AB49" s="67"/>
    </row>
    <row r="50" spans="1:28" ht="162.75" customHeight="1" x14ac:dyDescent="0.15">
      <c r="A50" s="15">
        <v>6</v>
      </c>
      <c r="B50" s="44" t="s">
        <v>136</v>
      </c>
      <c r="C50" s="49" t="s">
        <v>38</v>
      </c>
      <c r="D50" s="50" t="s">
        <v>48</v>
      </c>
      <c r="E50" s="44" t="s">
        <v>137</v>
      </c>
      <c r="F50" s="52" t="s">
        <v>363</v>
      </c>
      <c r="G50" s="195">
        <v>101</v>
      </c>
      <c r="H50" s="195">
        <v>101</v>
      </c>
      <c r="I50" s="74">
        <v>0</v>
      </c>
      <c r="J50" s="74">
        <v>0</v>
      </c>
      <c r="K50" s="74">
        <v>0</v>
      </c>
      <c r="L50" s="68" t="s">
        <v>120</v>
      </c>
      <c r="M50" s="83" t="s">
        <v>66</v>
      </c>
      <c r="N50" s="88" t="s">
        <v>404</v>
      </c>
      <c r="O50" s="86">
        <v>1</v>
      </c>
      <c r="P50" s="67"/>
      <c r="Q50" s="53">
        <v>8.0000000000000002E-3</v>
      </c>
      <c r="R50" s="53">
        <v>8.0000000000000002E-3</v>
      </c>
      <c r="S50" s="99"/>
      <c r="T50" s="53">
        <v>3.2099999999999997E-2</v>
      </c>
      <c r="U50" s="53">
        <v>3.2099999999999997E-2</v>
      </c>
      <c r="V50" s="99"/>
      <c r="W50" s="53" t="s">
        <v>53</v>
      </c>
      <c r="X50" s="31" t="s">
        <v>54</v>
      </c>
      <c r="Y50" s="44" t="s">
        <v>138</v>
      </c>
      <c r="Z50" s="31" t="s">
        <v>68</v>
      </c>
      <c r="AA50" s="67"/>
      <c r="AB50" s="67"/>
    </row>
    <row r="51" spans="1:28" ht="57" customHeight="1" x14ac:dyDescent="0.15">
      <c r="A51" s="15">
        <v>7</v>
      </c>
      <c r="B51" s="26" t="s">
        <v>356</v>
      </c>
      <c r="C51" s="26" t="s">
        <v>38</v>
      </c>
      <c r="D51" s="24" t="s">
        <v>48</v>
      </c>
      <c r="E51" s="24" t="s">
        <v>139</v>
      </c>
      <c r="F51" s="42" t="s">
        <v>430</v>
      </c>
      <c r="G51" s="29">
        <v>100</v>
      </c>
      <c r="H51" s="30">
        <v>100</v>
      </c>
      <c r="I51" s="70">
        <v>0</v>
      </c>
      <c r="J51" s="30">
        <v>0</v>
      </c>
      <c r="K51" s="70">
        <v>0</v>
      </c>
      <c r="L51" s="68" t="s">
        <v>41</v>
      </c>
      <c r="M51" s="68" t="s">
        <v>140</v>
      </c>
      <c r="N51" s="89" t="s">
        <v>141</v>
      </c>
      <c r="O51" s="73">
        <v>15</v>
      </c>
      <c r="P51" s="73">
        <v>28</v>
      </c>
      <c r="Q51" s="73">
        <v>0.28000000000000003</v>
      </c>
      <c r="R51" s="73">
        <v>0.17430000000000001</v>
      </c>
      <c r="S51" s="73">
        <v>0.1057</v>
      </c>
      <c r="T51" s="73">
        <v>1.1208</v>
      </c>
      <c r="U51" s="73">
        <v>0.69799999999999995</v>
      </c>
      <c r="V51" s="73">
        <v>0.42280000000000001</v>
      </c>
      <c r="W51" s="105" t="s">
        <v>59</v>
      </c>
      <c r="X51" s="31" t="s">
        <v>54</v>
      </c>
      <c r="Y51" s="24" t="s">
        <v>55</v>
      </c>
      <c r="Z51" s="31"/>
      <c r="AA51" s="115"/>
      <c r="AB51" s="115"/>
    </row>
    <row r="52" spans="1:28" ht="115.5" customHeight="1" x14ac:dyDescent="0.15">
      <c r="A52" s="15">
        <v>8</v>
      </c>
      <c r="B52" s="26" t="s">
        <v>142</v>
      </c>
      <c r="C52" s="26" t="s">
        <v>38</v>
      </c>
      <c r="D52" s="24" t="s">
        <v>48</v>
      </c>
      <c r="E52" s="24" t="s">
        <v>143</v>
      </c>
      <c r="F52" s="42" t="s">
        <v>144</v>
      </c>
      <c r="G52" s="29">
        <v>100</v>
      </c>
      <c r="H52" s="30">
        <v>100</v>
      </c>
      <c r="I52" s="70">
        <v>0</v>
      </c>
      <c r="J52" s="30">
        <v>0</v>
      </c>
      <c r="K52" s="70">
        <v>0</v>
      </c>
      <c r="L52" s="68" t="s">
        <v>41</v>
      </c>
      <c r="M52" s="68" t="s">
        <v>108</v>
      </c>
      <c r="N52" s="24" t="s">
        <v>145</v>
      </c>
      <c r="O52" s="73"/>
      <c r="P52" s="73">
        <v>5</v>
      </c>
      <c r="Q52" s="73">
        <v>2.2800000000000001E-2</v>
      </c>
      <c r="R52" s="73">
        <v>4.0000000000000001E-3</v>
      </c>
      <c r="S52" s="73">
        <v>1.8800000000000001E-2</v>
      </c>
      <c r="T52" s="73">
        <v>9.1300000000000006E-2</v>
      </c>
      <c r="U52" s="73">
        <v>1.6E-2</v>
      </c>
      <c r="V52" s="73">
        <v>7.5300000000000006E-2</v>
      </c>
      <c r="W52" s="105" t="s">
        <v>59</v>
      </c>
      <c r="X52" s="31" t="s">
        <v>54</v>
      </c>
      <c r="Y52" s="24" t="s">
        <v>55</v>
      </c>
      <c r="Z52" s="31"/>
      <c r="AA52" s="67"/>
      <c r="AB52" s="67"/>
    </row>
    <row r="53" spans="1:28" ht="39" customHeight="1" x14ac:dyDescent="0.15">
      <c r="A53" s="15"/>
      <c r="B53" s="216" t="s">
        <v>146</v>
      </c>
      <c r="C53" s="217"/>
      <c r="D53" s="217"/>
      <c r="E53" s="218"/>
      <c r="F53" s="18"/>
      <c r="G53" s="19">
        <f>G54+G55+G56+G57</f>
        <v>765.3</v>
      </c>
      <c r="H53" s="19">
        <f>H54+H55+H56+H57</f>
        <v>437</v>
      </c>
      <c r="I53" s="19">
        <f>I54+I55+I56+I57</f>
        <v>328.3</v>
      </c>
      <c r="J53" s="19">
        <f>J54+J55+J56+J57</f>
        <v>0</v>
      </c>
      <c r="K53" s="19">
        <f>K54+K55+K56+K57</f>
        <v>0</v>
      </c>
      <c r="L53" s="67"/>
      <c r="M53" s="67"/>
      <c r="N53" s="66"/>
      <c r="O53" s="67"/>
      <c r="P53" s="67"/>
      <c r="Q53" s="67"/>
      <c r="R53" s="67"/>
      <c r="S53" s="67"/>
      <c r="T53" s="67"/>
      <c r="U53" s="67"/>
      <c r="V53" s="67"/>
      <c r="W53" s="101"/>
      <c r="X53" s="101"/>
      <c r="Y53" s="67"/>
      <c r="Z53" s="67"/>
      <c r="AA53" s="67"/>
      <c r="AB53" s="67"/>
    </row>
    <row r="54" spans="1:28" ht="124.5" customHeight="1" x14ac:dyDescent="0.15">
      <c r="A54" s="15">
        <v>1</v>
      </c>
      <c r="B54" s="24" t="s">
        <v>147</v>
      </c>
      <c r="C54" s="26" t="s">
        <v>38</v>
      </c>
      <c r="D54" s="27" t="s">
        <v>48</v>
      </c>
      <c r="E54" s="24" t="s">
        <v>148</v>
      </c>
      <c r="F54" s="28" t="s">
        <v>453</v>
      </c>
      <c r="G54" s="54">
        <v>300</v>
      </c>
      <c r="H54" s="30">
        <v>71.7</v>
      </c>
      <c r="I54" s="54">
        <v>228.3</v>
      </c>
      <c r="J54" s="30">
        <v>0</v>
      </c>
      <c r="K54" s="70">
        <v>0</v>
      </c>
      <c r="L54" s="68" t="s">
        <v>149</v>
      </c>
      <c r="M54" s="78" t="s">
        <v>150</v>
      </c>
      <c r="N54" s="78" t="s">
        <v>151</v>
      </c>
      <c r="O54" s="72"/>
      <c r="P54" s="73">
        <v>1</v>
      </c>
      <c r="Q54" s="73">
        <v>0.1215</v>
      </c>
      <c r="R54" s="73">
        <v>2.9000000000000001E-2</v>
      </c>
      <c r="S54" s="73">
        <v>9.2499999999999999E-2</v>
      </c>
      <c r="T54" s="73">
        <v>0.53359999999999996</v>
      </c>
      <c r="U54" s="73">
        <v>0.1225</v>
      </c>
      <c r="V54" s="73">
        <v>0.41110000000000002</v>
      </c>
      <c r="W54" s="105" t="s">
        <v>59</v>
      </c>
      <c r="X54" s="31" t="s">
        <v>54</v>
      </c>
      <c r="Y54" s="24" t="s">
        <v>152</v>
      </c>
      <c r="Z54" s="31" t="s">
        <v>153</v>
      </c>
      <c r="AA54" s="67"/>
      <c r="AB54" s="67"/>
    </row>
    <row r="55" spans="1:28" ht="67.5" customHeight="1" x14ac:dyDescent="0.15">
      <c r="A55" s="15">
        <v>2</v>
      </c>
      <c r="B55" s="45" t="s">
        <v>154</v>
      </c>
      <c r="C55" s="43" t="s">
        <v>38</v>
      </c>
      <c r="D55" s="44" t="s">
        <v>48</v>
      </c>
      <c r="E55" s="45" t="s">
        <v>155</v>
      </c>
      <c r="F55" s="46" t="s">
        <v>428</v>
      </c>
      <c r="G55" s="194">
        <v>20</v>
      </c>
      <c r="H55" s="194">
        <v>20</v>
      </c>
      <c r="I55" s="196">
        <v>0</v>
      </c>
      <c r="J55" s="30">
        <v>0</v>
      </c>
      <c r="K55" s="70">
        <v>0</v>
      </c>
      <c r="L55" s="68" t="s">
        <v>120</v>
      </c>
      <c r="M55" s="90" t="s">
        <v>156</v>
      </c>
      <c r="N55" s="90" t="s">
        <v>386</v>
      </c>
      <c r="O55" s="72">
        <v>1</v>
      </c>
      <c r="P55" s="73"/>
      <c r="Q55" s="99">
        <v>1.0699999999999999E-2</v>
      </c>
      <c r="R55" s="99">
        <v>1.0699999999999999E-2</v>
      </c>
      <c r="S55" s="99"/>
      <c r="T55" s="99">
        <v>3.5400000000000001E-2</v>
      </c>
      <c r="U55" s="99">
        <v>3.5400000000000001E-2</v>
      </c>
      <c r="V55" s="99"/>
      <c r="W55" s="109" t="s">
        <v>53</v>
      </c>
      <c r="X55" s="31" t="s">
        <v>54</v>
      </c>
      <c r="Y55" s="61" t="s">
        <v>157</v>
      </c>
      <c r="Z55" s="31" t="s">
        <v>158</v>
      </c>
      <c r="AA55" s="67"/>
      <c r="AB55" s="67"/>
    </row>
    <row r="56" spans="1:28" ht="117" customHeight="1" x14ac:dyDescent="0.15">
      <c r="A56" s="15">
        <v>3</v>
      </c>
      <c r="B56" s="44" t="s">
        <v>159</v>
      </c>
      <c r="C56" s="49" t="s">
        <v>38</v>
      </c>
      <c r="D56" s="50" t="s">
        <v>48</v>
      </c>
      <c r="E56" s="44" t="s">
        <v>123</v>
      </c>
      <c r="F56" s="44" t="s">
        <v>414</v>
      </c>
      <c r="G56" s="195">
        <v>345.3</v>
      </c>
      <c r="H56" s="195">
        <v>345.3</v>
      </c>
      <c r="I56" s="74">
        <v>0</v>
      </c>
      <c r="J56" s="74">
        <v>0</v>
      </c>
      <c r="K56" s="74">
        <v>0</v>
      </c>
      <c r="L56" s="68" t="s">
        <v>120</v>
      </c>
      <c r="M56" s="91" t="s">
        <v>405</v>
      </c>
      <c r="N56" s="91" t="s">
        <v>406</v>
      </c>
      <c r="O56" s="85"/>
      <c r="P56" s="67">
        <v>1</v>
      </c>
      <c r="Q56" s="53">
        <v>6.1000000000000004E-3</v>
      </c>
      <c r="R56" s="53"/>
      <c r="S56" s="53">
        <v>6.1000000000000004E-3</v>
      </c>
      <c r="T56" s="53">
        <v>2.23E-2</v>
      </c>
      <c r="U56" s="53"/>
      <c r="V56" s="53">
        <v>2.23E-2</v>
      </c>
      <c r="W56" s="53" t="s">
        <v>53</v>
      </c>
      <c r="X56" s="31" t="s">
        <v>54</v>
      </c>
      <c r="Y56" s="44" t="s">
        <v>160</v>
      </c>
      <c r="Z56" s="31" t="s">
        <v>126</v>
      </c>
      <c r="AA56" s="67"/>
      <c r="AB56" s="67"/>
    </row>
    <row r="57" spans="1:28" ht="90.75" customHeight="1" x14ac:dyDescent="0.15">
      <c r="A57" s="15">
        <v>4</v>
      </c>
      <c r="B57" s="172" t="s">
        <v>376</v>
      </c>
      <c r="C57" s="49" t="s">
        <v>38</v>
      </c>
      <c r="D57" s="50" t="s">
        <v>48</v>
      </c>
      <c r="E57" s="44" t="s">
        <v>372</v>
      </c>
      <c r="F57" s="44" t="s">
        <v>377</v>
      </c>
      <c r="G57" s="195">
        <v>100</v>
      </c>
      <c r="H57" s="195">
        <v>0</v>
      </c>
      <c r="I57" s="74">
        <v>100</v>
      </c>
      <c r="J57" s="74">
        <v>0</v>
      </c>
      <c r="K57" s="74">
        <v>0</v>
      </c>
      <c r="L57" s="68" t="s">
        <v>124</v>
      </c>
      <c r="M57" s="91" t="s">
        <v>373</v>
      </c>
      <c r="N57" s="91" t="s">
        <v>387</v>
      </c>
      <c r="O57" s="85"/>
      <c r="P57" s="67">
        <v>1</v>
      </c>
      <c r="Q57" s="53" t="s">
        <v>374</v>
      </c>
      <c r="R57" s="53" t="s">
        <v>374</v>
      </c>
      <c r="S57" s="53"/>
      <c r="T57" s="53" t="s">
        <v>375</v>
      </c>
      <c r="U57" s="53" t="s">
        <v>375</v>
      </c>
      <c r="V57" s="53"/>
      <c r="W57" s="53" t="s">
        <v>53</v>
      </c>
      <c r="X57" s="31" t="s">
        <v>54</v>
      </c>
      <c r="Y57" s="44" t="s">
        <v>161</v>
      </c>
      <c r="Z57" s="31" t="s">
        <v>68</v>
      </c>
      <c r="AA57" s="67"/>
      <c r="AB57" s="67"/>
    </row>
    <row r="58" spans="1:28" ht="39" customHeight="1" x14ac:dyDescent="0.15">
      <c r="A58" s="15"/>
      <c r="B58" s="200" t="s">
        <v>443</v>
      </c>
      <c r="C58" s="201"/>
      <c r="D58" s="201"/>
      <c r="E58" s="202"/>
      <c r="F58" s="18"/>
      <c r="G58" s="19">
        <v>247.7</v>
      </c>
      <c r="H58" s="19">
        <v>20</v>
      </c>
      <c r="I58" s="19">
        <v>227.7</v>
      </c>
      <c r="J58" s="19">
        <f>J59+J60</f>
        <v>0</v>
      </c>
      <c r="K58" s="19">
        <f>K59+K60</f>
        <v>0</v>
      </c>
      <c r="L58" s="67"/>
      <c r="M58" s="67"/>
      <c r="N58" s="66"/>
      <c r="O58" s="67"/>
      <c r="P58" s="67"/>
      <c r="Q58" s="67"/>
      <c r="R58" s="67"/>
      <c r="S58" s="67"/>
      <c r="T58" s="67"/>
      <c r="U58" s="67"/>
      <c r="V58" s="67"/>
      <c r="W58" s="101"/>
      <c r="X58" s="101"/>
      <c r="Y58" s="67"/>
      <c r="Z58" s="67"/>
      <c r="AA58" s="67"/>
      <c r="AB58" s="67"/>
    </row>
    <row r="59" spans="1:28" ht="66" customHeight="1" x14ac:dyDescent="0.15">
      <c r="A59" s="15">
        <v>1</v>
      </c>
      <c r="B59" s="45" t="s">
        <v>162</v>
      </c>
      <c r="C59" s="43" t="s">
        <v>38</v>
      </c>
      <c r="D59" s="44" t="s">
        <v>48</v>
      </c>
      <c r="E59" s="45" t="s">
        <v>163</v>
      </c>
      <c r="F59" s="46" t="s">
        <v>381</v>
      </c>
      <c r="G59" s="194">
        <v>120</v>
      </c>
      <c r="H59" s="194">
        <v>0</v>
      </c>
      <c r="I59" s="196">
        <v>120</v>
      </c>
      <c r="J59" s="197">
        <v>0</v>
      </c>
      <c r="K59" s="39">
        <v>0</v>
      </c>
      <c r="L59" s="68" t="s">
        <v>124</v>
      </c>
      <c r="M59" s="92" t="s">
        <v>164</v>
      </c>
      <c r="N59" s="92" t="s">
        <v>165</v>
      </c>
      <c r="O59" s="79">
        <v>1</v>
      </c>
      <c r="P59" s="68">
        <v>5</v>
      </c>
      <c r="Q59" s="99">
        <v>2.9000000000000001E-2</v>
      </c>
      <c r="R59" s="99">
        <v>2.9000000000000001E-2</v>
      </c>
      <c r="S59" s="110"/>
      <c r="T59" s="99">
        <v>0.12470000000000001</v>
      </c>
      <c r="U59" s="99">
        <v>0.12470000000000001</v>
      </c>
      <c r="V59" s="68"/>
      <c r="W59" s="109" t="s">
        <v>53</v>
      </c>
      <c r="X59" s="31" t="s">
        <v>54</v>
      </c>
      <c r="Y59" s="61" t="s">
        <v>152</v>
      </c>
      <c r="Z59" s="31" t="s">
        <v>68</v>
      </c>
      <c r="AA59" s="115"/>
      <c r="AB59" s="115"/>
    </row>
    <row r="60" spans="1:28" ht="69" customHeight="1" x14ac:dyDescent="0.15">
      <c r="A60" s="15">
        <v>2</v>
      </c>
      <c r="B60" s="55" t="s">
        <v>166</v>
      </c>
      <c r="C60" s="55" t="s">
        <v>38</v>
      </c>
      <c r="D60" s="44" t="s">
        <v>48</v>
      </c>
      <c r="E60" s="55" t="s">
        <v>143</v>
      </c>
      <c r="F60" s="48" t="s">
        <v>382</v>
      </c>
      <c r="G60" s="194">
        <v>22</v>
      </c>
      <c r="H60" s="194">
        <v>0</v>
      </c>
      <c r="I60" s="196">
        <v>22</v>
      </c>
      <c r="J60" s="197">
        <v>0</v>
      </c>
      <c r="K60" s="39">
        <v>0</v>
      </c>
      <c r="L60" s="68" t="s">
        <v>124</v>
      </c>
      <c r="M60" s="93" t="s">
        <v>167</v>
      </c>
      <c r="N60" s="93" t="s">
        <v>388</v>
      </c>
      <c r="O60" s="85">
        <v>15</v>
      </c>
      <c r="P60" s="94">
        <v>27</v>
      </c>
      <c r="Q60" s="85">
        <v>0.20569999999999999</v>
      </c>
      <c r="R60" s="85">
        <v>0.20569999999999999</v>
      </c>
      <c r="S60" s="110"/>
      <c r="T60" s="85">
        <v>0.8327</v>
      </c>
      <c r="U60" s="85">
        <v>0.8327</v>
      </c>
      <c r="V60" s="68"/>
      <c r="W60" s="113" t="s">
        <v>168</v>
      </c>
      <c r="X60" s="31" t="s">
        <v>169</v>
      </c>
      <c r="Y60" s="113" t="s">
        <v>168</v>
      </c>
      <c r="Z60" s="31" t="s">
        <v>169</v>
      </c>
      <c r="AA60" s="115"/>
      <c r="AB60" s="115"/>
    </row>
    <row r="61" spans="1:28" ht="73.5" customHeight="1" x14ac:dyDescent="0.15">
      <c r="A61" s="15">
        <v>3</v>
      </c>
      <c r="B61" s="44" t="s">
        <v>364</v>
      </c>
      <c r="C61" s="44" t="s">
        <v>38</v>
      </c>
      <c r="D61" s="44" t="s">
        <v>48</v>
      </c>
      <c r="E61" s="44" t="s">
        <v>143</v>
      </c>
      <c r="F61" s="42" t="s">
        <v>421</v>
      </c>
      <c r="G61" s="29">
        <v>105.7</v>
      </c>
      <c r="H61" s="30">
        <v>20</v>
      </c>
      <c r="I61" s="29">
        <v>85.7</v>
      </c>
      <c r="J61" s="30">
        <v>0</v>
      </c>
      <c r="K61" s="29">
        <v>0</v>
      </c>
      <c r="L61" s="68" t="s">
        <v>170</v>
      </c>
      <c r="M61" s="68" t="s">
        <v>171</v>
      </c>
      <c r="N61" s="24" t="s">
        <v>172</v>
      </c>
      <c r="O61" s="73">
        <v>15</v>
      </c>
      <c r="P61" s="73">
        <v>28</v>
      </c>
      <c r="Q61" s="73">
        <v>0.28000000000000003</v>
      </c>
      <c r="R61" s="73">
        <v>0.1734</v>
      </c>
      <c r="S61" s="73">
        <v>0.1057</v>
      </c>
      <c r="T61" s="73">
        <v>1.1208</v>
      </c>
      <c r="U61" s="73">
        <v>0.69799999999999995</v>
      </c>
      <c r="V61" s="73">
        <v>0.42280000000000001</v>
      </c>
      <c r="W61" s="53" t="s">
        <v>53</v>
      </c>
      <c r="X61" s="31" t="s">
        <v>54</v>
      </c>
      <c r="Y61" s="53" t="s">
        <v>173</v>
      </c>
      <c r="Z61" s="31" t="s">
        <v>68</v>
      </c>
      <c r="AA61" s="67"/>
      <c r="AB61" s="67"/>
    </row>
    <row r="62" spans="1:28" ht="39" customHeight="1" x14ac:dyDescent="0.15">
      <c r="A62" s="15"/>
      <c r="B62" s="200" t="s">
        <v>174</v>
      </c>
      <c r="C62" s="201"/>
      <c r="D62" s="201"/>
      <c r="E62" s="202"/>
      <c r="F62" s="18"/>
      <c r="G62" s="56">
        <f>G63</f>
        <v>1826.8</v>
      </c>
      <c r="H62" s="56">
        <f t="shared" ref="H62:K62" si="6">H63</f>
        <v>1566.8</v>
      </c>
      <c r="I62" s="56">
        <f t="shared" si="6"/>
        <v>260</v>
      </c>
      <c r="J62" s="56">
        <f t="shared" si="6"/>
        <v>0</v>
      </c>
      <c r="K62" s="56">
        <f t="shared" si="6"/>
        <v>0</v>
      </c>
      <c r="L62" s="67"/>
      <c r="M62" s="67"/>
      <c r="N62" s="66"/>
      <c r="O62" s="67"/>
      <c r="P62" s="67"/>
      <c r="Q62" s="67"/>
      <c r="R62" s="67"/>
      <c r="S62" s="67"/>
      <c r="T62" s="67"/>
      <c r="U62" s="67"/>
      <c r="V62" s="67"/>
      <c r="W62" s="101"/>
      <c r="X62" s="101"/>
      <c r="Y62" s="67"/>
      <c r="Z62" s="67"/>
      <c r="AA62" s="67"/>
      <c r="AB62" s="67"/>
    </row>
    <row r="63" spans="1:28" ht="39" customHeight="1" x14ac:dyDescent="0.15">
      <c r="A63" s="15"/>
      <c r="B63" s="216" t="s">
        <v>175</v>
      </c>
      <c r="C63" s="217"/>
      <c r="D63" s="217"/>
      <c r="E63" s="218"/>
      <c r="F63" s="18"/>
      <c r="G63" s="56">
        <f>G64+G65+G66+G67</f>
        <v>1826.8</v>
      </c>
      <c r="H63" s="56">
        <f t="shared" ref="H63:K63" si="7">H64+H65+H66+H67</f>
        <v>1566.8</v>
      </c>
      <c r="I63" s="56">
        <f t="shared" si="7"/>
        <v>260</v>
      </c>
      <c r="J63" s="56">
        <f t="shared" si="7"/>
        <v>0</v>
      </c>
      <c r="K63" s="56">
        <f t="shared" si="7"/>
        <v>0</v>
      </c>
      <c r="L63" s="67"/>
      <c r="M63" s="67"/>
      <c r="N63" s="66"/>
      <c r="O63" s="67"/>
      <c r="P63" s="67"/>
      <c r="Q63" s="67"/>
      <c r="R63" s="67"/>
      <c r="S63" s="67"/>
      <c r="T63" s="67"/>
      <c r="U63" s="67"/>
      <c r="V63" s="67"/>
      <c r="W63" s="101"/>
      <c r="X63" s="101"/>
      <c r="Y63" s="67"/>
      <c r="Z63" s="67"/>
      <c r="AA63" s="67"/>
      <c r="AB63" s="67"/>
    </row>
    <row r="64" spans="1:28" ht="48.75" customHeight="1" x14ac:dyDescent="0.15">
      <c r="A64" s="15">
        <v>1</v>
      </c>
      <c r="B64" s="26" t="s">
        <v>176</v>
      </c>
      <c r="C64" s="21" t="s">
        <v>38</v>
      </c>
      <c r="D64" s="21" t="s">
        <v>48</v>
      </c>
      <c r="E64" s="21" t="s">
        <v>177</v>
      </c>
      <c r="F64" s="21" t="s">
        <v>357</v>
      </c>
      <c r="G64" s="57">
        <v>295</v>
      </c>
      <c r="H64" s="58">
        <v>295</v>
      </c>
      <c r="I64" s="39">
        <v>0</v>
      </c>
      <c r="J64" s="39">
        <v>0</v>
      </c>
      <c r="K64" s="39">
        <v>0</v>
      </c>
      <c r="L64" s="68" t="s">
        <v>41</v>
      </c>
      <c r="M64" s="31" t="s">
        <v>178</v>
      </c>
      <c r="N64" s="31" t="s">
        <v>389</v>
      </c>
      <c r="O64" s="95">
        <v>1</v>
      </c>
      <c r="P64" s="68"/>
      <c r="Q64" s="102">
        <v>1.2E-2</v>
      </c>
      <c r="R64" s="102">
        <v>1.2E-2</v>
      </c>
      <c r="S64" s="68"/>
      <c r="T64" s="102">
        <v>6.88E-2</v>
      </c>
      <c r="U64" s="102">
        <v>6.88E-2</v>
      </c>
      <c r="V64" s="68"/>
      <c r="W64" s="21" t="s">
        <v>179</v>
      </c>
      <c r="X64" s="68" t="s">
        <v>169</v>
      </c>
      <c r="Y64" s="21" t="s">
        <v>179</v>
      </c>
      <c r="Z64" s="68" t="s">
        <v>169</v>
      </c>
      <c r="AA64" s="67"/>
      <c r="AB64" s="67"/>
    </row>
    <row r="65" spans="1:29" ht="54.75" customHeight="1" x14ac:dyDescent="0.15">
      <c r="A65" s="15">
        <v>2</v>
      </c>
      <c r="B65" s="96" t="s">
        <v>180</v>
      </c>
      <c r="C65" s="59" t="s">
        <v>38</v>
      </c>
      <c r="D65" s="59" t="s">
        <v>48</v>
      </c>
      <c r="E65" s="31" t="s">
        <v>181</v>
      </c>
      <c r="F65" s="60" t="s">
        <v>359</v>
      </c>
      <c r="G65" s="39">
        <v>798</v>
      </c>
      <c r="H65" s="39">
        <v>638</v>
      </c>
      <c r="I65" s="39">
        <v>160</v>
      </c>
      <c r="J65" s="39">
        <v>0</v>
      </c>
      <c r="K65" s="39">
        <v>0</v>
      </c>
      <c r="L65" s="68" t="s">
        <v>98</v>
      </c>
      <c r="M65" s="96" t="s">
        <v>182</v>
      </c>
      <c r="N65" s="60" t="s">
        <v>390</v>
      </c>
      <c r="O65" s="97">
        <v>1</v>
      </c>
      <c r="P65" s="68">
        <v>0</v>
      </c>
      <c r="Q65" s="114">
        <v>4.1999999999999997E-3</v>
      </c>
      <c r="R65" s="114">
        <v>4.1999999999999997E-3</v>
      </c>
      <c r="S65" s="68"/>
      <c r="T65" s="114">
        <v>4.1999999999999997E-3</v>
      </c>
      <c r="U65" s="114">
        <v>4.1999999999999997E-3</v>
      </c>
      <c r="V65" s="68"/>
      <c r="W65" s="60" t="s">
        <v>183</v>
      </c>
      <c r="X65" s="68" t="s">
        <v>184</v>
      </c>
      <c r="Y65" s="60" t="s">
        <v>129</v>
      </c>
      <c r="Z65" s="68" t="s">
        <v>130</v>
      </c>
      <c r="AA65" s="117" t="s">
        <v>185</v>
      </c>
      <c r="AB65" s="67"/>
    </row>
    <row r="66" spans="1:29" ht="51.75" customHeight="1" x14ac:dyDescent="0.15">
      <c r="A66" s="15">
        <v>3</v>
      </c>
      <c r="B66" s="45" t="s">
        <v>186</v>
      </c>
      <c r="C66" s="43" t="s">
        <v>38</v>
      </c>
      <c r="D66" s="44" t="s">
        <v>48</v>
      </c>
      <c r="E66" s="45" t="s">
        <v>119</v>
      </c>
      <c r="F66" s="61" t="s">
        <v>431</v>
      </c>
      <c r="G66" s="194">
        <v>195</v>
      </c>
      <c r="H66" s="194">
        <v>95</v>
      </c>
      <c r="I66" s="196">
        <v>100</v>
      </c>
      <c r="J66" s="30">
        <v>0</v>
      </c>
      <c r="K66" s="30">
        <v>0</v>
      </c>
      <c r="L66" s="68" t="s">
        <v>170</v>
      </c>
      <c r="M66" s="92" t="s">
        <v>187</v>
      </c>
      <c r="N66" s="31" t="s">
        <v>416</v>
      </c>
      <c r="O66" s="99">
        <v>1</v>
      </c>
      <c r="P66" s="100"/>
      <c r="Q66" s="99">
        <v>6.3E-3</v>
      </c>
      <c r="R66" s="99">
        <v>6.3E-3</v>
      </c>
      <c r="S66" s="73"/>
      <c r="T66" s="99">
        <v>2.41E-2</v>
      </c>
      <c r="U66" s="99">
        <v>2.41E-2</v>
      </c>
      <c r="V66" s="68"/>
      <c r="W66" s="109" t="s">
        <v>168</v>
      </c>
      <c r="X66" s="68" t="s">
        <v>169</v>
      </c>
      <c r="Y66" s="109" t="s">
        <v>168</v>
      </c>
      <c r="Z66" s="68" t="s">
        <v>169</v>
      </c>
      <c r="AA66" s="117"/>
      <c r="AB66" s="67"/>
    </row>
    <row r="67" spans="1:29" ht="120.75" customHeight="1" x14ac:dyDescent="0.15">
      <c r="A67" s="15">
        <v>4</v>
      </c>
      <c r="B67" s="45" t="s">
        <v>193</v>
      </c>
      <c r="C67" s="45" t="s">
        <v>38</v>
      </c>
      <c r="D67" s="45" t="s">
        <v>115</v>
      </c>
      <c r="E67" s="45" t="s">
        <v>89</v>
      </c>
      <c r="F67" s="45" t="s">
        <v>432</v>
      </c>
      <c r="G67" s="65">
        <v>538.79999999999995</v>
      </c>
      <c r="H67" s="65">
        <v>538.79999999999995</v>
      </c>
      <c r="I67" s="65">
        <v>0</v>
      </c>
      <c r="J67" s="65">
        <v>0</v>
      </c>
      <c r="K67" s="65">
        <v>0</v>
      </c>
      <c r="L67" s="45" t="s">
        <v>90</v>
      </c>
      <c r="M67" s="45" t="s">
        <v>194</v>
      </c>
      <c r="N67" s="45" t="s">
        <v>415</v>
      </c>
      <c r="O67" s="85"/>
      <c r="P67" s="67">
        <v>1</v>
      </c>
      <c r="Q67" s="85">
        <v>6.1999999999999998E-3</v>
      </c>
      <c r="R67" s="85"/>
      <c r="S67" s="99" t="s">
        <v>191</v>
      </c>
      <c r="T67" s="85" t="s">
        <v>192</v>
      </c>
      <c r="U67" s="85"/>
      <c r="V67" s="99" t="s">
        <v>192</v>
      </c>
      <c r="W67" s="53" t="s">
        <v>92</v>
      </c>
      <c r="X67" s="31" t="s">
        <v>93</v>
      </c>
      <c r="Y67" s="44" t="s">
        <v>89</v>
      </c>
      <c r="Z67" s="31" t="s">
        <v>94</v>
      </c>
      <c r="AA67" s="67"/>
      <c r="AB67" s="67"/>
    </row>
    <row r="68" spans="1:29" ht="39" customHeight="1" x14ac:dyDescent="0.15">
      <c r="A68" s="15"/>
      <c r="B68" s="200" t="s">
        <v>195</v>
      </c>
      <c r="C68" s="201"/>
      <c r="D68" s="201"/>
      <c r="E68" s="202"/>
      <c r="F68" s="18"/>
      <c r="G68" s="56">
        <f>G69</f>
        <v>199</v>
      </c>
      <c r="H68" s="56">
        <f t="shared" ref="H68:K68" si="8">H69</f>
        <v>199</v>
      </c>
      <c r="I68" s="56">
        <f t="shared" si="8"/>
        <v>0</v>
      </c>
      <c r="J68" s="56">
        <f t="shared" si="8"/>
        <v>0</v>
      </c>
      <c r="K68" s="56">
        <f t="shared" si="8"/>
        <v>0</v>
      </c>
      <c r="L68" s="67"/>
      <c r="M68" s="67"/>
      <c r="N68" s="66"/>
      <c r="O68" s="67"/>
      <c r="P68" s="67"/>
      <c r="Q68" s="67"/>
      <c r="R68" s="67"/>
      <c r="S68" s="67"/>
      <c r="T68" s="67"/>
      <c r="U68" s="67"/>
      <c r="V68" s="67"/>
      <c r="W68" s="101"/>
      <c r="X68" s="101"/>
      <c r="Y68" s="67"/>
      <c r="Z68" s="67"/>
      <c r="AA68" s="67"/>
      <c r="AB68" s="67"/>
      <c r="AC68" s="169" t="s">
        <v>196</v>
      </c>
    </row>
    <row r="69" spans="1:29" ht="39" customHeight="1" x14ac:dyDescent="0.15">
      <c r="A69" s="15">
        <v>1</v>
      </c>
      <c r="B69" s="26" t="s">
        <v>197</v>
      </c>
      <c r="C69" s="118" t="s">
        <v>38</v>
      </c>
      <c r="D69" s="119" t="s">
        <v>48</v>
      </c>
      <c r="E69" s="26" t="s">
        <v>143</v>
      </c>
      <c r="F69" s="98" t="s">
        <v>198</v>
      </c>
      <c r="G69" s="70">
        <v>199</v>
      </c>
      <c r="H69" s="120">
        <v>199</v>
      </c>
      <c r="I69" s="39">
        <v>0</v>
      </c>
      <c r="J69" s="39">
        <v>0</v>
      </c>
      <c r="K69" s="39">
        <v>0</v>
      </c>
      <c r="L69" s="68" t="s">
        <v>41</v>
      </c>
      <c r="M69" s="143" t="s">
        <v>199</v>
      </c>
      <c r="N69" s="144" t="s">
        <v>407</v>
      </c>
      <c r="O69" s="145">
        <v>15</v>
      </c>
      <c r="P69" s="73">
        <v>28</v>
      </c>
      <c r="Q69" s="145">
        <v>8.8800000000000004E-2</v>
      </c>
      <c r="R69" s="145">
        <v>8.8800000000000004E-2</v>
      </c>
      <c r="S69" s="68"/>
      <c r="T69" s="145">
        <v>0.35499999999999998</v>
      </c>
      <c r="U69" s="145">
        <v>0.35499999999999998</v>
      </c>
      <c r="V69" s="68"/>
      <c r="W69" s="164" t="s">
        <v>200</v>
      </c>
      <c r="X69" s="68" t="s">
        <v>201</v>
      </c>
      <c r="Y69" s="164" t="s">
        <v>200</v>
      </c>
      <c r="Z69" s="68" t="s">
        <v>201</v>
      </c>
      <c r="AA69" s="67"/>
      <c r="AB69" s="67"/>
    </row>
    <row r="70" spans="1:29" ht="39" customHeight="1" x14ac:dyDescent="0.15">
      <c r="A70" s="183" t="s">
        <v>202</v>
      </c>
      <c r="B70" s="213" t="s">
        <v>203</v>
      </c>
      <c r="C70" s="214"/>
      <c r="D70" s="214"/>
      <c r="E70" s="215"/>
      <c r="F70" s="16"/>
      <c r="G70" s="121">
        <f>G71+G93+G110+G113+G104</f>
        <v>5448.9</v>
      </c>
      <c r="H70" s="121">
        <f t="shared" ref="H70:K70" si="9">H71+H93+H110+H113+H104</f>
        <v>4713.8999999999996</v>
      </c>
      <c r="I70" s="121">
        <f t="shared" si="9"/>
        <v>735</v>
      </c>
      <c r="J70" s="121">
        <f t="shared" si="9"/>
        <v>0</v>
      </c>
      <c r="K70" s="121">
        <f t="shared" si="9"/>
        <v>0</v>
      </c>
      <c r="L70" s="44"/>
      <c r="M70" s="44"/>
      <c r="N70" s="44"/>
      <c r="O70" s="44"/>
      <c r="P70" s="44"/>
      <c r="Q70" s="44"/>
      <c r="R70" s="44"/>
      <c r="S70" s="44"/>
      <c r="T70" s="44"/>
      <c r="U70" s="44"/>
      <c r="V70" s="44"/>
      <c r="W70" s="67"/>
      <c r="X70" s="67"/>
      <c r="Y70" s="88"/>
      <c r="Z70" s="88"/>
      <c r="AA70" s="67"/>
      <c r="AB70" s="67"/>
    </row>
    <row r="71" spans="1:29" ht="39" customHeight="1" x14ac:dyDescent="0.15">
      <c r="A71" s="15"/>
      <c r="B71" s="200" t="s">
        <v>204</v>
      </c>
      <c r="C71" s="201"/>
      <c r="D71" s="201"/>
      <c r="E71" s="202"/>
      <c r="F71" s="18"/>
      <c r="G71" s="56">
        <f>G72+G92</f>
        <v>2893</v>
      </c>
      <c r="H71" s="56">
        <f t="shared" ref="H71:K71" si="10">H72+H92</f>
        <v>2893</v>
      </c>
      <c r="I71" s="56">
        <f t="shared" si="10"/>
        <v>0</v>
      </c>
      <c r="J71" s="56">
        <f t="shared" si="10"/>
        <v>0</v>
      </c>
      <c r="K71" s="56">
        <f t="shared" si="10"/>
        <v>0</v>
      </c>
      <c r="L71" s="67"/>
      <c r="M71" s="67"/>
      <c r="N71" s="66"/>
      <c r="O71" s="67"/>
      <c r="P71" s="67"/>
      <c r="Q71" s="67"/>
      <c r="R71" s="67"/>
      <c r="S71" s="67"/>
      <c r="T71" s="67"/>
      <c r="U71" s="67"/>
      <c r="V71" s="67"/>
      <c r="W71" s="101"/>
      <c r="X71" s="101"/>
      <c r="Y71" s="67"/>
      <c r="Z71" s="67"/>
      <c r="AA71" s="67"/>
      <c r="AB71" s="67"/>
    </row>
    <row r="72" spans="1:29" ht="42.75" customHeight="1" x14ac:dyDescent="0.15">
      <c r="A72" s="207">
        <v>1</v>
      </c>
      <c r="B72" s="98"/>
      <c r="C72" s="98"/>
      <c r="D72" s="98"/>
      <c r="E72" s="98"/>
      <c r="F72" s="186" t="s">
        <v>206</v>
      </c>
      <c r="G72" s="17">
        <v>2788</v>
      </c>
      <c r="H72" s="17">
        <v>2788</v>
      </c>
      <c r="I72" s="17">
        <v>0</v>
      </c>
      <c r="J72" s="17">
        <v>0</v>
      </c>
      <c r="K72" s="17">
        <v>0</v>
      </c>
      <c r="L72" s="68" t="s">
        <v>207</v>
      </c>
      <c r="M72" s="98"/>
      <c r="N72" s="98"/>
      <c r="O72" s="97">
        <v>15</v>
      </c>
      <c r="P72" s="68">
        <v>28</v>
      </c>
      <c r="Q72" s="114">
        <v>3.2000000000000001E-2</v>
      </c>
      <c r="R72" s="114"/>
      <c r="S72" s="73">
        <v>9.2499999999999999E-2</v>
      </c>
      <c r="T72" s="73">
        <v>0.53359999999999996</v>
      </c>
      <c r="U72" s="73">
        <v>0.1225</v>
      </c>
      <c r="V72" s="68"/>
      <c r="W72" s="60" t="s">
        <v>208</v>
      </c>
      <c r="X72" s="68" t="s">
        <v>209</v>
      </c>
      <c r="Y72" s="60" t="s">
        <v>208</v>
      </c>
      <c r="Z72" s="68" t="s">
        <v>209</v>
      </c>
      <c r="AA72" s="117"/>
      <c r="AB72" s="67"/>
    </row>
    <row r="73" spans="1:29" ht="76.5" customHeight="1" x14ac:dyDescent="0.15">
      <c r="A73" s="208"/>
      <c r="B73" s="21" t="s">
        <v>210</v>
      </c>
      <c r="C73" s="122" t="s">
        <v>38</v>
      </c>
      <c r="D73" s="122" t="s">
        <v>48</v>
      </c>
      <c r="E73" s="122" t="s">
        <v>211</v>
      </c>
      <c r="F73" s="123" t="s">
        <v>212</v>
      </c>
      <c r="G73" s="198">
        <v>215.77160000000001</v>
      </c>
      <c r="H73" s="198">
        <v>215.77160000000001</v>
      </c>
      <c r="I73" s="30">
        <v>0</v>
      </c>
      <c r="J73" s="30">
        <v>0</v>
      </c>
      <c r="K73" s="30">
        <v>0</v>
      </c>
      <c r="L73" s="68"/>
      <c r="M73" s="92" t="s">
        <v>187</v>
      </c>
      <c r="N73" s="31" t="s">
        <v>213</v>
      </c>
      <c r="O73" s="146"/>
      <c r="P73" s="68"/>
      <c r="Q73" s="114"/>
      <c r="R73" s="114"/>
      <c r="S73" s="73"/>
      <c r="T73" s="73"/>
      <c r="U73" s="73"/>
      <c r="V73" s="68"/>
      <c r="W73" s="31"/>
      <c r="X73" s="68"/>
      <c r="Y73" s="31"/>
      <c r="Z73" s="68"/>
      <c r="AA73" s="117"/>
      <c r="AB73" s="67"/>
    </row>
    <row r="74" spans="1:29" ht="80.25" customHeight="1" x14ac:dyDescent="0.15">
      <c r="A74" s="208"/>
      <c r="B74" s="21" t="s">
        <v>214</v>
      </c>
      <c r="C74" s="122" t="s">
        <v>38</v>
      </c>
      <c r="D74" s="122" t="s">
        <v>48</v>
      </c>
      <c r="E74" s="122" t="s">
        <v>215</v>
      </c>
      <c r="F74" s="123" t="s">
        <v>216</v>
      </c>
      <c r="G74" s="198">
        <v>533.14390000000003</v>
      </c>
      <c r="H74" s="198">
        <v>533.14390000000003</v>
      </c>
      <c r="I74" s="30">
        <v>0</v>
      </c>
      <c r="J74" s="30">
        <v>0</v>
      </c>
      <c r="K74" s="30">
        <v>0</v>
      </c>
      <c r="L74" s="68"/>
      <c r="M74" s="92" t="s">
        <v>187</v>
      </c>
      <c r="N74" s="31" t="s">
        <v>213</v>
      </c>
      <c r="O74" s="146"/>
      <c r="P74" s="68"/>
      <c r="Q74" s="114"/>
      <c r="R74" s="114"/>
      <c r="S74" s="73"/>
      <c r="T74" s="73"/>
      <c r="U74" s="73"/>
      <c r="V74" s="68"/>
      <c r="W74" s="31"/>
      <c r="X74" s="68"/>
      <c r="Y74" s="31"/>
      <c r="Z74" s="68"/>
      <c r="AA74" s="117"/>
      <c r="AB74" s="67"/>
    </row>
    <row r="75" spans="1:29" ht="93" customHeight="1" x14ac:dyDescent="0.15">
      <c r="A75" s="208"/>
      <c r="B75" s="21" t="s">
        <v>217</v>
      </c>
      <c r="C75" s="122" t="s">
        <v>38</v>
      </c>
      <c r="D75" s="122" t="s">
        <v>48</v>
      </c>
      <c r="E75" s="122" t="s">
        <v>215</v>
      </c>
      <c r="F75" s="123" t="s">
        <v>218</v>
      </c>
      <c r="G75" s="198">
        <v>316.58249999999998</v>
      </c>
      <c r="H75" s="198">
        <v>316.58249999999998</v>
      </c>
      <c r="I75" s="30">
        <v>0</v>
      </c>
      <c r="J75" s="30">
        <v>0</v>
      </c>
      <c r="K75" s="30">
        <v>0</v>
      </c>
      <c r="L75" s="68"/>
      <c r="M75" s="92" t="s">
        <v>187</v>
      </c>
      <c r="N75" s="31" t="s">
        <v>213</v>
      </c>
      <c r="O75" s="146"/>
      <c r="P75" s="68"/>
      <c r="Q75" s="114"/>
      <c r="R75" s="114"/>
      <c r="S75" s="73"/>
      <c r="T75" s="73"/>
      <c r="U75" s="73"/>
      <c r="V75" s="68"/>
      <c r="W75" s="31"/>
      <c r="X75" s="68"/>
      <c r="Y75" s="31"/>
      <c r="Z75" s="68"/>
      <c r="AA75" s="117"/>
      <c r="AB75" s="67"/>
    </row>
    <row r="76" spans="1:29" ht="73.5" customHeight="1" x14ac:dyDescent="0.15">
      <c r="A76" s="208"/>
      <c r="B76" s="21" t="s">
        <v>219</v>
      </c>
      <c r="C76" s="122" t="s">
        <v>38</v>
      </c>
      <c r="D76" s="122" t="s">
        <v>48</v>
      </c>
      <c r="E76" s="122" t="s">
        <v>215</v>
      </c>
      <c r="F76" s="123" t="s">
        <v>220</v>
      </c>
      <c r="G76" s="198">
        <v>46.977699999999999</v>
      </c>
      <c r="H76" s="198">
        <v>46.977699999999999</v>
      </c>
      <c r="I76" s="30">
        <v>0</v>
      </c>
      <c r="J76" s="30">
        <v>0</v>
      </c>
      <c r="K76" s="30">
        <v>0</v>
      </c>
      <c r="L76" s="68"/>
      <c r="M76" s="92" t="s">
        <v>187</v>
      </c>
      <c r="N76" s="31" t="s">
        <v>213</v>
      </c>
      <c r="O76" s="146"/>
      <c r="P76" s="68"/>
      <c r="Q76" s="114"/>
      <c r="R76" s="114"/>
      <c r="S76" s="73"/>
      <c r="T76" s="73"/>
      <c r="U76" s="73"/>
      <c r="V76" s="68"/>
      <c r="W76" s="31"/>
      <c r="X76" s="68"/>
      <c r="Y76" s="31"/>
      <c r="Z76" s="68"/>
      <c r="AA76" s="117"/>
      <c r="AB76" s="67"/>
    </row>
    <row r="77" spans="1:29" ht="74.25" customHeight="1" x14ac:dyDescent="0.15">
      <c r="A77" s="208"/>
      <c r="B77" s="21" t="s">
        <v>221</v>
      </c>
      <c r="C77" s="122" t="s">
        <v>38</v>
      </c>
      <c r="D77" s="122" t="s">
        <v>48</v>
      </c>
      <c r="E77" s="122" t="s">
        <v>215</v>
      </c>
      <c r="F77" s="123" t="s">
        <v>222</v>
      </c>
      <c r="G77" s="198">
        <v>52.274000000000001</v>
      </c>
      <c r="H77" s="198">
        <v>52.274000000000001</v>
      </c>
      <c r="I77" s="30">
        <v>0</v>
      </c>
      <c r="J77" s="30">
        <v>0</v>
      </c>
      <c r="K77" s="30">
        <v>0</v>
      </c>
      <c r="L77" s="68"/>
      <c r="M77" s="92" t="s">
        <v>187</v>
      </c>
      <c r="N77" s="31" t="s">
        <v>213</v>
      </c>
      <c r="O77" s="146"/>
      <c r="P77" s="68"/>
      <c r="Q77" s="114"/>
      <c r="R77" s="114"/>
      <c r="S77" s="73"/>
      <c r="T77" s="73"/>
      <c r="U77" s="73"/>
      <c r="V77" s="68"/>
      <c r="W77" s="31"/>
      <c r="X77" s="68"/>
      <c r="Y77" s="31"/>
      <c r="Z77" s="68"/>
      <c r="AA77" s="117"/>
      <c r="AB77" s="67"/>
    </row>
    <row r="78" spans="1:29" ht="74.25" customHeight="1" x14ac:dyDescent="0.15">
      <c r="A78" s="208"/>
      <c r="B78" s="21" t="s">
        <v>223</v>
      </c>
      <c r="C78" s="122" t="s">
        <v>38</v>
      </c>
      <c r="D78" s="122" t="s">
        <v>48</v>
      </c>
      <c r="E78" s="122" t="s">
        <v>211</v>
      </c>
      <c r="F78" s="123" t="s">
        <v>224</v>
      </c>
      <c r="G78" s="198">
        <v>110.9991</v>
      </c>
      <c r="H78" s="198">
        <v>110.9991</v>
      </c>
      <c r="I78" s="30">
        <v>0</v>
      </c>
      <c r="J78" s="30">
        <v>0</v>
      </c>
      <c r="K78" s="30">
        <v>0</v>
      </c>
      <c r="L78" s="68"/>
      <c r="M78" s="92" t="s">
        <v>187</v>
      </c>
      <c r="N78" s="31" t="s">
        <v>213</v>
      </c>
      <c r="O78" s="146"/>
      <c r="P78" s="68"/>
      <c r="Q78" s="114"/>
      <c r="R78" s="114"/>
      <c r="S78" s="73"/>
      <c r="T78" s="73"/>
      <c r="U78" s="73"/>
      <c r="V78" s="68"/>
      <c r="W78" s="31"/>
      <c r="X78" s="68"/>
      <c r="Y78" s="31"/>
      <c r="Z78" s="68"/>
      <c r="AA78" s="117"/>
      <c r="AB78" s="67"/>
    </row>
    <row r="79" spans="1:29" ht="80.25" customHeight="1" x14ac:dyDescent="0.15">
      <c r="A79" s="208"/>
      <c r="B79" s="21" t="s">
        <v>225</v>
      </c>
      <c r="C79" s="122" t="s">
        <v>38</v>
      </c>
      <c r="D79" s="122" t="s">
        <v>48</v>
      </c>
      <c r="E79" s="122" t="s">
        <v>226</v>
      </c>
      <c r="F79" s="123" t="s">
        <v>227</v>
      </c>
      <c r="G79" s="198">
        <v>224.7655</v>
      </c>
      <c r="H79" s="198">
        <v>224.7655</v>
      </c>
      <c r="I79" s="30">
        <v>0</v>
      </c>
      <c r="J79" s="30">
        <v>0</v>
      </c>
      <c r="K79" s="30">
        <v>0</v>
      </c>
      <c r="L79" s="68"/>
      <c r="M79" s="92" t="s">
        <v>187</v>
      </c>
      <c r="N79" s="31" t="s">
        <v>213</v>
      </c>
      <c r="O79" s="146"/>
      <c r="P79" s="68"/>
      <c r="Q79" s="114"/>
      <c r="R79" s="114"/>
      <c r="S79" s="73"/>
      <c r="T79" s="73"/>
      <c r="U79" s="73"/>
      <c r="V79" s="68"/>
      <c r="W79" s="31"/>
      <c r="X79" s="68"/>
      <c r="Y79" s="31"/>
      <c r="Z79" s="68"/>
      <c r="AA79" s="117"/>
      <c r="AB79" s="67"/>
    </row>
    <row r="80" spans="1:29" ht="80.25" customHeight="1" x14ac:dyDescent="0.15">
      <c r="A80" s="208"/>
      <c r="B80" s="21" t="s">
        <v>228</v>
      </c>
      <c r="C80" s="122" t="s">
        <v>38</v>
      </c>
      <c r="D80" s="122" t="s">
        <v>48</v>
      </c>
      <c r="E80" s="122" t="s">
        <v>211</v>
      </c>
      <c r="F80" s="123" t="s">
        <v>229</v>
      </c>
      <c r="G80" s="198">
        <v>272.51960000000003</v>
      </c>
      <c r="H80" s="198">
        <v>272.51960000000003</v>
      </c>
      <c r="I80" s="30">
        <v>0</v>
      </c>
      <c r="J80" s="30">
        <v>0</v>
      </c>
      <c r="K80" s="30">
        <v>0</v>
      </c>
      <c r="L80" s="68"/>
      <c r="M80" s="92" t="s">
        <v>187</v>
      </c>
      <c r="N80" s="31" t="s">
        <v>213</v>
      </c>
      <c r="O80" s="146"/>
      <c r="P80" s="68"/>
      <c r="Q80" s="114"/>
      <c r="R80" s="114"/>
      <c r="S80" s="73"/>
      <c r="T80" s="73"/>
      <c r="U80" s="73"/>
      <c r="V80" s="68"/>
      <c r="W80" s="31"/>
      <c r="X80" s="68"/>
      <c r="Y80" s="31"/>
      <c r="Z80" s="68"/>
      <c r="AA80" s="117"/>
      <c r="AB80" s="67"/>
    </row>
    <row r="81" spans="1:28" ht="74.25" customHeight="1" x14ac:dyDescent="0.15">
      <c r="A81" s="208"/>
      <c r="B81" s="21" t="s">
        <v>230</v>
      </c>
      <c r="C81" s="122" t="s">
        <v>38</v>
      </c>
      <c r="D81" s="122" t="s">
        <v>48</v>
      </c>
      <c r="E81" s="122" t="s">
        <v>211</v>
      </c>
      <c r="F81" s="123" t="s">
        <v>231</v>
      </c>
      <c r="G81" s="198">
        <v>144.95849999999999</v>
      </c>
      <c r="H81" s="198">
        <v>144.95849999999999</v>
      </c>
      <c r="I81" s="30">
        <v>0</v>
      </c>
      <c r="J81" s="30">
        <v>0</v>
      </c>
      <c r="K81" s="30">
        <v>0</v>
      </c>
      <c r="L81" s="68"/>
      <c r="M81" s="92" t="s">
        <v>187</v>
      </c>
      <c r="N81" s="31" t="s">
        <v>213</v>
      </c>
      <c r="O81" s="146"/>
      <c r="P81" s="68"/>
      <c r="Q81" s="114"/>
      <c r="R81" s="114"/>
      <c r="S81" s="73"/>
      <c r="T81" s="73"/>
      <c r="U81" s="73"/>
      <c r="V81" s="68"/>
      <c r="W81" s="31"/>
      <c r="X81" s="68"/>
      <c r="Y81" s="31"/>
      <c r="Z81" s="68"/>
      <c r="AA81" s="117"/>
      <c r="AB81" s="67"/>
    </row>
    <row r="82" spans="1:28" ht="80.25" customHeight="1" x14ac:dyDescent="0.15">
      <c r="A82" s="208"/>
      <c r="B82" s="21" t="s">
        <v>232</v>
      </c>
      <c r="C82" s="122" t="s">
        <v>38</v>
      </c>
      <c r="D82" s="122" t="s">
        <v>48</v>
      </c>
      <c r="E82" s="122" t="s">
        <v>119</v>
      </c>
      <c r="F82" s="123" t="s">
        <v>233</v>
      </c>
      <c r="G82" s="198">
        <v>31.634499999999999</v>
      </c>
      <c r="H82" s="198">
        <v>31.634499999999999</v>
      </c>
      <c r="I82" s="30">
        <v>0</v>
      </c>
      <c r="J82" s="30">
        <v>0</v>
      </c>
      <c r="K82" s="30">
        <v>0</v>
      </c>
      <c r="L82" s="68"/>
      <c r="M82" s="92" t="s">
        <v>187</v>
      </c>
      <c r="N82" s="31" t="s">
        <v>213</v>
      </c>
      <c r="O82" s="146"/>
      <c r="P82" s="68"/>
      <c r="Q82" s="114"/>
      <c r="R82" s="114"/>
      <c r="S82" s="73"/>
      <c r="T82" s="73"/>
      <c r="U82" s="73"/>
      <c r="V82" s="68"/>
      <c r="W82" s="31"/>
      <c r="X82" s="68"/>
      <c r="Y82" s="31"/>
      <c r="Z82" s="68"/>
      <c r="AA82" s="117"/>
      <c r="AB82" s="67"/>
    </row>
    <row r="83" spans="1:28" ht="80.25" customHeight="1" x14ac:dyDescent="0.15">
      <c r="A83" s="208"/>
      <c r="B83" s="21" t="s">
        <v>234</v>
      </c>
      <c r="C83" s="122" t="s">
        <v>38</v>
      </c>
      <c r="D83" s="122" t="s">
        <v>48</v>
      </c>
      <c r="E83" s="122" t="s">
        <v>235</v>
      </c>
      <c r="F83" s="123" t="s">
        <v>236</v>
      </c>
      <c r="G83" s="198">
        <v>23.0428</v>
      </c>
      <c r="H83" s="198">
        <v>23.0428</v>
      </c>
      <c r="I83" s="30">
        <v>0</v>
      </c>
      <c r="J83" s="30">
        <v>0</v>
      </c>
      <c r="K83" s="30">
        <v>0</v>
      </c>
      <c r="L83" s="68"/>
      <c r="M83" s="92" t="s">
        <v>187</v>
      </c>
      <c r="N83" s="31" t="s">
        <v>213</v>
      </c>
      <c r="O83" s="146"/>
      <c r="P83" s="68"/>
      <c r="Q83" s="114"/>
      <c r="R83" s="114"/>
      <c r="S83" s="73"/>
      <c r="T83" s="73"/>
      <c r="U83" s="73"/>
      <c r="V83" s="68"/>
      <c r="W83" s="31"/>
      <c r="X83" s="68"/>
      <c r="Y83" s="31"/>
      <c r="Z83" s="68"/>
      <c r="AA83" s="117"/>
      <c r="AB83" s="67"/>
    </row>
    <row r="84" spans="1:28" ht="80.25" customHeight="1" x14ac:dyDescent="0.15">
      <c r="A84" s="208"/>
      <c r="B84" s="21" t="s">
        <v>237</v>
      </c>
      <c r="C84" s="122" t="s">
        <v>38</v>
      </c>
      <c r="D84" s="122" t="s">
        <v>48</v>
      </c>
      <c r="E84" s="122" t="s">
        <v>238</v>
      </c>
      <c r="F84" s="123" t="s">
        <v>239</v>
      </c>
      <c r="G84" s="198">
        <v>43.616999999999997</v>
      </c>
      <c r="H84" s="198">
        <v>43.616999999999997</v>
      </c>
      <c r="I84" s="30">
        <v>0</v>
      </c>
      <c r="J84" s="30">
        <v>0</v>
      </c>
      <c r="K84" s="30">
        <v>0</v>
      </c>
      <c r="L84" s="68"/>
      <c r="M84" s="92" t="s">
        <v>187</v>
      </c>
      <c r="N84" s="31" t="s">
        <v>213</v>
      </c>
      <c r="O84" s="146"/>
      <c r="P84" s="68"/>
      <c r="Q84" s="114"/>
      <c r="R84" s="114"/>
      <c r="S84" s="73"/>
      <c r="T84" s="73"/>
      <c r="U84" s="73"/>
      <c r="V84" s="68"/>
      <c r="W84" s="31"/>
      <c r="X84" s="68"/>
      <c r="Y84" s="31"/>
      <c r="Z84" s="68"/>
      <c r="AA84" s="117"/>
      <c r="AB84" s="67"/>
    </row>
    <row r="85" spans="1:28" ht="80.25" customHeight="1" x14ac:dyDescent="0.15">
      <c r="A85" s="208"/>
      <c r="B85" s="21" t="s">
        <v>240</v>
      </c>
      <c r="C85" s="122" t="s">
        <v>38</v>
      </c>
      <c r="D85" s="122" t="s">
        <v>48</v>
      </c>
      <c r="E85" s="122" t="s">
        <v>241</v>
      </c>
      <c r="F85" s="123" t="s">
        <v>242</v>
      </c>
      <c r="G85" s="198">
        <v>80.104399999999998</v>
      </c>
      <c r="H85" s="198">
        <v>80.104399999999998</v>
      </c>
      <c r="I85" s="30">
        <v>0</v>
      </c>
      <c r="J85" s="30">
        <v>0</v>
      </c>
      <c r="K85" s="30">
        <v>0</v>
      </c>
      <c r="L85" s="68"/>
      <c r="M85" s="92" t="s">
        <v>187</v>
      </c>
      <c r="N85" s="31" t="s">
        <v>213</v>
      </c>
      <c r="O85" s="146"/>
      <c r="P85" s="68"/>
      <c r="Q85" s="114"/>
      <c r="R85" s="114"/>
      <c r="S85" s="73"/>
      <c r="T85" s="73"/>
      <c r="U85" s="73"/>
      <c r="V85" s="68"/>
      <c r="W85" s="31"/>
      <c r="X85" s="68"/>
      <c r="Y85" s="31"/>
      <c r="Z85" s="68"/>
      <c r="AA85" s="117"/>
      <c r="AB85" s="67"/>
    </row>
    <row r="86" spans="1:28" ht="101.25" customHeight="1" x14ac:dyDescent="0.15">
      <c r="A86" s="208"/>
      <c r="B86" s="34" t="s">
        <v>243</v>
      </c>
      <c r="C86" s="122" t="s">
        <v>38</v>
      </c>
      <c r="D86" s="122" t="s">
        <v>48</v>
      </c>
      <c r="E86" s="122" t="s">
        <v>244</v>
      </c>
      <c r="F86" s="123" t="s">
        <v>245</v>
      </c>
      <c r="G86" s="199">
        <v>100.0329</v>
      </c>
      <c r="H86" s="199">
        <v>100.0329</v>
      </c>
      <c r="I86" s="30">
        <v>0</v>
      </c>
      <c r="J86" s="30">
        <v>0</v>
      </c>
      <c r="K86" s="30">
        <v>0</v>
      </c>
      <c r="L86" s="68"/>
      <c r="M86" s="92" t="s">
        <v>187</v>
      </c>
      <c r="N86" s="31" t="s">
        <v>213</v>
      </c>
      <c r="O86" s="146"/>
      <c r="P86" s="68"/>
      <c r="Q86" s="114"/>
      <c r="R86" s="114"/>
      <c r="S86" s="73"/>
      <c r="T86" s="73"/>
      <c r="U86" s="73"/>
      <c r="V86" s="68"/>
      <c r="W86" s="31"/>
      <c r="X86" s="68"/>
      <c r="Y86" s="31"/>
      <c r="Z86" s="68"/>
      <c r="AA86" s="117"/>
      <c r="AB86" s="67"/>
    </row>
    <row r="87" spans="1:28" ht="149.25" customHeight="1" x14ac:dyDescent="0.15">
      <c r="A87" s="208"/>
      <c r="B87" s="21" t="s">
        <v>246</v>
      </c>
      <c r="C87" s="122" t="s">
        <v>38</v>
      </c>
      <c r="D87" s="122" t="s">
        <v>48</v>
      </c>
      <c r="E87" s="122" t="s">
        <v>247</v>
      </c>
      <c r="F87" s="123" t="s">
        <v>248</v>
      </c>
      <c r="G87" s="198">
        <v>279.23450000000003</v>
      </c>
      <c r="H87" s="198">
        <v>279.23450000000003</v>
      </c>
      <c r="I87" s="30">
        <v>0</v>
      </c>
      <c r="J87" s="30">
        <v>0</v>
      </c>
      <c r="K87" s="30">
        <v>0</v>
      </c>
      <c r="L87" s="68"/>
      <c r="M87" s="92" t="s">
        <v>187</v>
      </c>
      <c r="N87" s="31" t="s">
        <v>213</v>
      </c>
      <c r="O87" s="146"/>
      <c r="P87" s="68"/>
      <c r="Q87" s="114"/>
      <c r="R87" s="114"/>
      <c r="S87" s="73"/>
      <c r="T87" s="73"/>
      <c r="U87" s="73"/>
      <c r="V87" s="68"/>
      <c r="W87" s="31"/>
      <c r="X87" s="68"/>
      <c r="Y87" s="31"/>
      <c r="Z87" s="68"/>
      <c r="AA87" s="117"/>
      <c r="AB87" s="67"/>
    </row>
    <row r="88" spans="1:28" ht="80.25" customHeight="1" x14ac:dyDescent="0.15">
      <c r="A88" s="208"/>
      <c r="B88" s="21" t="s">
        <v>249</v>
      </c>
      <c r="C88" s="122" t="s">
        <v>38</v>
      </c>
      <c r="D88" s="122" t="s">
        <v>48</v>
      </c>
      <c r="E88" s="122" t="s">
        <v>137</v>
      </c>
      <c r="F88" s="123" t="s">
        <v>250</v>
      </c>
      <c r="G88" s="198">
        <v>117.2042</v>
      </c>
      <c r="H88" s="198">
        <v>117.2042</v>
      </c>
      <c r="I88" s="30">
        <v>0</v>
      </c>
      <c r="J88" s="30">
        <v>0</v>
      </c>
      <c r="K88" s="30">
        <v>0</v>
      </c>
      <c r="L88" s="68"/>
      <c r="M88" s="92" t="s">
        <v>187</v>
      </c>
      <c r="N88" s="31" t="s">
        <v>213</v>
      </c>
      <c r="O88" s="146"/>
      <c r="P88" s="68"/>
      <c r="Q88" s="114"/>
      <c r="R88" s="114"/>
      <c r="S88" s="73"/>
      <c r="T88" s="73"/>
      <c r="U88" s="73"/>
      <c r="V88" s="68"/>
      <c r="W88" s="31"/>
      <c r="X88" s="68"/>
      <c r="Y88" s="31"/>
      <c r="Z88" s="68"/>
      <c r="AA88" s="117"/>
      <c r="AB88" s="67"/>
    </row>
    <row r="89" spans="1:28" ht="80.25" customHeight="1" x14ac:dyDescent="0.15">
      <c r="A89" s="208"/>
      <c r="B89" s="21" t="s">
        <v>251</v>
      </c>
      <c r="C89" s="122" t="s">
        <v>38</v>
      </c>
      <c r="D89" s="122" t="s">
        <v>48</v>
      </c>
      <c r="E89" s="122" t="s">
        <v>252</v>
      </c>
      <c r="F89" s="123" t="s">
        <v>253</v>
      </c>
      <c r="G89" s="198">
        <v>34.988599999999998</v>
      </c>
      <c r="H89" s="198">
        <v>34.988599999999998</v>
      </c>
      <c r="I89" s="30">
        <v>0</v>
      </c>
      <c r="J89" s="30">
        <v>0</v>
      </c>
      <c r="K89" s="30">
        <v>0</v>
      </c>
      <c r="L89" s="68"/>
      <c r="M89" s="92" t="s">
        <v>187</v>
      </c>
      <c r="N89" s="31" t="s">
        <v>213</v>
      </c>
      <c r="O89" s="146"/>
      <c r="P89" s="68"/>
      <c r="Q89" s="114"/>
      <c r="R89" s="114"/>
      <c r="S89" s="73"/>
      <c r="T89" s="73"/>
      <c r="U89" s="73"/>
      <c r="V89" s="68"/>
      <c r="W89" s="31"/>
      <c r="X89" s="68"/>
      <c r="Y89" s="31"/>
      <c r="Z89" s="68"/>
      <c r="AA89" s="117"/>
      <c r="AB89" s="67"/>
    </row>
    <row r="90" spans="1:28" ht="80.25" customHeight="1" x14ac:dyDescent="0.15">
      <c r="A90" s="208"/>
      <c r="B90" s="21" t="s">
        <v>254</v>
      </c>
      <c r="C90" s="122" t="s">
        <v>38</v>
      </c>
      <c r="D90" s="122" t="s">
        <v>48</v>
      </c>
      <c r="E90" s="122" t="s">
        <v>255</v>
      </c>
      <c r="F90" s="123" t="s">
        <v>256</v>
      </c>
      <c r="G90" s="198">
        <v>70.154200000000003</v>
      </c>
      <c r="H90" s="198">
        <v>70.154200000000003</v>
      </c>
      <c r="I90" s="30">
        <v>0</v>
      </c>
      <c r="J90" s="30">
        <v>0</v>
      </c>
      <c r="K90" s="30">
        <v>0</v>
      </c>
      <c r="L90" s="68"/>
      <c r="M90" s="92" t="s">
        <v>187</v>
      </c>
      <c r="N90" s="31" t="s">
        <v>213</v>
      </c>
      <c r="O90" s="146"/>
      <c r="P90" s="68"/>
      <c r="Q90" s="114"/>
      <c r="R90" s="114"/>
      <c r="S90" s="73"/>
      <c r="T90" s="73"/>
      <c r="U90" s="73"/>
      <c r="V90" s="68"/>
      <c r="W90" s="31"/>
      <c r="X90" s="68"/>
      <c r="Y90" s="31"/>
      <c r="Z90" s="68"/>
      <c r="AA90" s="117"/>
      <c r="AB90" s="67"/>
    </row>
    <row r="91" spans="1:28" ht="80.25" customHeight="1" x14ac:dyDescent="0.15">
      <c r="A91" s="209"/>
      <c r="B91" s="34" t="s">
        <v>257</v>
      </c>
      <c r="C91" s="122" t="s">
        <v>38</v>
      </c>
      <c r="D91" s="122" t="s">
        <v>48</v>
      </c>
      <c r="E91" s="122" t="s">
        <v>258</v>
      </c>
      <c r="F91" s="123" t="s">
        <v>259</v>
      </c>
      <c r="G91" s="199">
        <v>89.525599999999997</v>
      </c>
      <c r="H91" s="199">
        <v>89.525599999999997</v>
      </c>
      <c r="I91" s="30">
        <v>0</v>
      </c>
      <c r="J91" s="30">
        <v>0</v>
      </c>
      <c r="K91" s="30">
        <v>0</v>
      </c>
      <c r="L91" s="68"/>
      <c r="M91" s="92" t="s">
        <v>187</v>
      </c>
      <c r="N91" s="31" t="s">
        <v>213</v>
      </c>
      <c r="O91" s="146"/>
      <c r="P91" s="68"/>
      <c r="Q91" s="114"/>
      <c r="R91" s="114"/>
      <c r="S91" s="73"/>
      <c r="T91" s="73"/>
      <c r="U91" s="73"/>
      <c r="V91" s="68"/>
      <c r="W91" s="31"/>
      <c r="X91" s="68"/>
      <c r="Y91" s="31"/>
      <c r="Z91" s="68"/>
      <c r="AA91" s="117"/>
      <c r="AB91" s="67"/>
    </row>
    <row r="92" spans="1:28" ht="39" customHeight="1" x14ac:dyDescent="0.15">
      <c r="A92" s="15">
        <v>2</v>
      </c>
      <c r="B92" s="21" t="s">
        <v>260</v>
      </c>
      <c r="C92" s="21" t="s">
        <v>38</v>
      </c>
      <c r="D92" s="21" t="s">
        <v>48</v>
      </c>
      <c r="E92" s="21" t="s">
        <v>62</v>
      </c>
      <c r="F92" s="21" t="s">
        <v>261</v>
      </c>
      <c r="G92" s="124">
        <v>105</v>
      </c>
      <c r="H92" s="124">
        <v>105</v>
      </c>
      <c r="I92" s="39">
        <v>0</v>
      </c>
      <c r="J92" s="39">
        <v>0</v>
      </c>
      <c r="K92" s="39">
        <v>0</v>
      </c>
      <c r="L92" s="68" t="s">
        <v>41</v>
      </c>
      <c r="M92" s="92" t="s">
        <v>187</v>
      </c>
      <c r="N92" s="31" t="s">
        <v>213</v>
      </c>
      <c r="O92" s="79">
        <v>1</v>
      </c>
      <c r="P92" s="68"/>
      <c r="Q92" s="102">
        <v>3.3799999999999997E-2</v>
      </c>
      <c r="R92" s="102">
        <v>3.3799999999999997E-2</v>
      </c>
      <c r="S92" s="68"/>
      <c r="T92" s="102">
        <v>0.13880000000000001</v>
      </c>
      <c r="U92" s="102">
        <v>0.13880000000000001</v>
      </c>
      <c r="V92" s="68"/>
      <c r="W92" s="34" t="s">
        <v>179</v>
      </c>
      <c r="X92" s="68" t="s">
        <v>169</v>
      </c>
      <c r="Y92" s="34" t="s">
        <v>179</v>
      </c>
      <c r="Z92" s="68" t="s">
        <v>169</v>
      </c>
      <c r="AA92" s="67"/>
      <c r="AB92" s="67"/>
    </row>
    <row r="93" spans="1:28" ht="39" customHeight="1" x14ac:dyDescent="0.15">
      <c r="A93" s="15"/>
      <c r="B93" s="200" t="s">
        <v>262</v>
      </c>
      <c r="C93" s="201"/>
      <c r="D93" s="201"/>
      <c r="E93" s="202"/>
      <c r="F93" s="18"/>
      <c r="G93" s="19">
        <f>G94+G100+G101+G102+G103</f>
        <v>620.9</v>
      </c>
      <c r="H93" s="19">
        <f t="shared" ref="H93:K93" si="11">H94+H100+H101+H102+H103</f>
        <v>620.9</v>
      </c>
      <c r="I93" s="19">
        <f t="shared" si="11"/>
        <v>0</v>
      </c>
      <c r="J93" s="19">
        <f t="shared" si="11"/>
        <v>0</v>
      </c>
      <c r="K93" s="19">
        <f t="shared" si="11"/>
        <v>0</v>
      </c>
      <c r="L93" s="68" t="s">
        <v>263</v>
      </c>
      <c r="M93" s="67"/>
      <c r="N93" s="66"/>
      <c r="O93" s="67"/>
      <c r="P93" s="67"/>
      <c r="Q93" s="67"/>
      <c r="R93" s="67"/>
      <c r="S93" s="67"/>
      <c r="T93" s="67"/>
      <c r="U93" s="67"/>
      <c r="V93" s="67"/>
      <c r="W93" s="101"/>
      <c r="X93" s="101"/>
      <c r="Y93" s="67"/>
      <c r="Z93" s="67"/>
      <c r="AA93" s="67"/>
      <c r="AB93" s="67"/>
    </row>
    <row r="94" spans="1:28" ht="39" customHeight="1" x14ac:dyDescent="0.15">
      <c r="A94" s="207">
        <v>1</v>
      </c>
      <c r="B94" s="219" t="s">
        <v>264</v>
      </c>
      <c r="C94" s="98"/>
      <c r="D94" s="75"/>
      <c r="E94" s="125"/>
      <c r="F94" s="187" t="s">
        <v>265</v>
      </c>
      <c r="G94" s="17">
        <v>195.9</v>
      </c>
      <c r="H94" s="17">
        <v>195.9</v>
      </c>
      <c r="I94" s="56">
        <v>0</v>
      </c>
      <c r="J94" s="56">
        <v>0</v>
      </c>
      <c r="K94" s="56">
        <v>0</v>
      </c>
      <c r="L94" s="68" t="s">
        <v>41</v>
      </c>
      <c r="M94" s="98"/>
      <c r="N94" s="98"/>
      <c r="O94" s="147">
        <v>1</v>
      </c>
      <c r="P94" s="68"/>
      <c r="Q94" s="147">
        <v>4.9000000000000002E-2</v>
      </c>
      <c r="R94" s="147">
        <v>4.9000000000000002E-2</v>
      </c>
      <c r="S94" s="68"/>
      <c r="T94" s="147">
        <v>0.19600000000000001</v>
      </c>
      <c r="U94" s="147">
        <v>0.19600000000000001</v>
      </c>
      <c r="V94" s="68"/>
      <c r="W94" s="125" t="s">
        <v>267</v>
      </c>
      <c r="X94" s="68" t="s">
        <v>268</v>
      </c>
      <c r="Y94" s="125" t="s">
        <v>267</v>
      </c>
      <c r="Z94" s="68" t="s">
        <v>268</v>
      </c>
      <c r="AA94" s="117"/>
      <c r="AB94" s="67"/>
    </row>
    <row r="95" spans="1:28" ht="39" customHeight="1" x14ac:dyDescent="0.15">
      <c r="A95" s="208"/>
      <c r="B95" s="220"/>
      <c r="C95" s="98" t="s">
        <v>38</v>
      </c>
      <c r="D95" s="75" t="s">
        <v>48</v>
      </c>
      <c r="E95" s="24" t="s">
        <v>269</v>
      </c>
      <c r="F95" s="126" t="s">
        <v>270</v>
      </c>
      <c r="G95" s="30">
        <v>40.08</v>
      </c>
      <c r="H95" s="30">
        <v>40.08</v>
      </c>
      <c r="I95" s="65">
        <v>0</v>
      </c>
      <c r="J95" s="65">
        <v>0</v>
      </c>
      <c r="K95" s="65">
        <v>0</v>
      </c>
      <c r="L95" s="68"/>
      <c r="M95" s="98" t="s">
        <v>266</v>
      </c>
      <c r="N95" s="98" t="s">
        <v>266</v>
      </c>
      <c r="O95" s="147">
        <v>2</v>
      </c>
      <c r="P95" s="68"/>
      <c r="Q95" s="147">
        <v>3.2000000000000001E-2</v>
      </c>
      <c r="R95" s="147">
        <v>3.2000000000000001E-2</v>
      </c>
      <c r="S95" s="68"/>
      <c r="T95" s="147">
        <v>0.28000000000000003</v>
      </c>
      <c r="U95" s="147">
        <v>0.28000000000000003</v>
      </c>
      <c r="V95" s="68"/>
      <c r="W95" s="125" t="s">
        <v>267</v>
      </c>
      <c r="X95" s="68" t="s">
        <v>268</v>
      </c>
      <c r="Y95" s="125" t="s">
        <v>267</v>
      </c>
      <c r="Z95" s="68" t="s">
        <v>268</v>
      </c>
      <c r="AA95" s="67"/>
      <c r="AB95" s="67"/>
    </row>
    <row r="96" spans="1:28" ht="39" customHeight="1" x14ac:dyDescent="0.15">
      <c r="A96" s="208"/>
      <c r="B96" s="220"/>
      <c r="C96" s="98" t="s">
        <v>38</v>
      </c>
      <c r="D96" s="75" t="s">
        <v>48</v>
      </c>
      <c r="E96" s="24" t="s">
        <v>71</v>
      </c>
      <c r="F96" s="126" t="s">
        <v>271</v>
      </c>
      <c r="G96" s="30">
        <v>59.1</v>
      </c>
      <c r="H96" s="30">
        <v>59.1</v>
      </c>
      <c r="I96" s="65">
        <v>0</v>
      </c>
      <c r="J96" s="65">
        <v>0</v>
      </c>
      <c r="K96" s="65">
        <v>0</v>
      </c>
      <c r="L96" s="68"/>
      <c r="M96" s="98" t="s">
        <v>266</v>
      </c>
      <c r="N96" s="98" t="s">
        <v>266</v>
      </c>
      <c r="O96" s="147">
        <v>1</v>
      </c>
      <c r="P96" s="68"/>
      <c r="Q96" s="147">
        <v>3.4000000000000002E-2</v>
      </c>
      <c r="R96" s="147">
        <v>3.4000000000000002E-2</v>
      </c>
      <c r="S96" s="68"/>
      <c r="T96" s="147">
        <v>0.13800000000000001</v>
      </c>
      <c r="U96" s="147">
        <v>0.13800000000000001</v>
      </c>
      <c r="V96" s="68"/>
      <c r="W96" s="125" t="s">
        <v>267</v>
      </c>
      <c r="X96" s="68" t="s">
        <v>268</v>
      </c>
      <c r="Y96" s="125" t="s">
        <v>267</v>
      </c>
      <c r="Z96" s="68" t="s">
        <v>268</v>
      </c>
      <c r="AA96" s="67"/>
      <c r="AB96" s="67"/>
    </row>
    <row r="97" spans="1:28" ht="39" customHeight="1" x14ac:dyDescent="0.15">
      <c r="A97" s="208"/>
      <c r="B97" s="220"/>
      <c r="C97" s="98" t="s">
        <v>38</v>
      </c>
      <c r="D97" s="75" t="s">
        <v>48</v>
      </c>
      <c r="E97" s="24" t="s">
        <v>134</v>
      </c>
      <c r="F97" s="126" t="s">
        <v>272</v>
      </c>
      <c r="G97" s="30">
        <v>39.200000000000003</v>
      </c>
      <c r="H97" s="30">
        <v>39.200000000000003</v>
      </c>
      <c r="I97" s="65">
        <v>0</v>
      </c>
      <c r="J97" s="65">
        <v>0</v>
      </c>
      <c r="K97" s="65">
        <v>0</v>
      </c>
      <c r="L97" s="68"/>
      <c r="M97" s="98" t="s">
        <v>266</v>
      </c>
      <c r="N97" s="98" t="s">
        <v>266</v>
      </c>
      <c r="O97" s="147">
        <v>1</v>
      </c>
      <c r="P97" s="68"/>
      <c r="Q97" s="147">
        <v>0.04</v>
      </c>
      <c r="R97" s="147">
        <v>0.04</v>
      </c>
      <c r="S97" s="68"/>
      <c r="T97" s="147">
        <v>0.2</v>
      </c>
      <c r="U97" s="147">
        <v>0.2</v>
      </c>
      <c r="V97" s="68"/>
      <c r="W97" s="125" t="s">
        <v>267</v>
      </c>
      <c r="X97" s="68" t="s">
        <v>268</v>
      </c>
      <c r="Y97" s="125" t="s">
        <v>267</v>
      </c>
      <c r="Z97" s="68" t="s">
        <v>268</v>
      </c>
      <c r="AA97" s="67"/>
      <c r="AB97" s="67"/>
    </row>
    <row r="98" spans="1:28" ht="39" customHeight="1" x14ac:dyDescent="0.15">
      <c r="A98" s="208"/>
      <c r="B98" s="220"/>
      <c r="C98" s="98" t="s">
        <v>38</v>
      </c>
      <c r="D98" s="75" t="s">
        <v>48</v>
      </c>
      <c r="E98" s="24" t="s">
        <v>129</v>
      </c>
      <c r="F98" s="126" t="s">
        <v>273</v>
      </c>
      <c r="G98" s="30">
        <v>12.52</v>
      </c>
      <c r="H98" s="30">
        <v>12.52</v>
      </c>
      <c r="I98" s="65">
        <v>0</v>
      </c>
      <c r="J98" s="65">
        <v>0</v>
      </c>
      <c r="K98" s="65">
        <v>0</v>
      </c>
      <c r="L98" s="68"/>
      <c r="M98" s="98" t="s">
        <v>266</v>
      </c>
      <c r="N98" s="98" t="s">
        <v>266</v>
      </c>
      <c r="O98" s="147">
        <v>2</v>
      </c>
      <c r="P98" s="68"/>
      <c r="Q98" s="147">
        <v>2.5999999999999999E-2</v>
      </c>
      <c r="R98" s="147">
        <v>2.5999999999999999E-2</v>
      </c>
      <c r="S98" s="68"/>
      <c r="T98" s="147">
        <v>0.13</v>
      </c>
      <c r="U98" s="147">
        <v>0.13</v>
      </c>
      <c r="V98" s="68"/>
      <c r="W98" s="125" t="s">
        <v>267</v>
      </c>
      <c r="X98" s="68" t="s">
        <v>268</v>
      </c>
      <c r="Y98" s="125" t="s">
        <v>267</v>
      </c>
      <c r="Z98" s="68" t="s">
        <v>268</v>
      </c>
      <c r="AA98" s="67"/>
      <c r="AB98" s="67"/>
    </row>
    <row r="99" spans="1:28" ht="39" customHeight="1" x14ac:dyDescent="0.15">
      <c r="A99" s="209"/>
      <c r="B99" s="221"/>
      <c r="C99" s="98" t="s">
        <v>38</v>
      </c>
      <c r="D99" s="75" t="s">
        <v>48</v>
      </c>
      <c r="E99" s="24" t="s">
        <v>274</v>
      </c>
      <c r="F99" s="126" t="s">
        <v>275</v>
      </c>
      <c r="G99" s="30">
        <v>45</v>
      </c>
      <c r="H99" s="30">
        <v>45</v>
      </c>
      <c r="I99" s="65">
        <v>0</v>
      </c>
      <c r="J99" s="65">
        <v>0</v>
      </c>
      <c r="K99" s="65">
        <v>0</v>
      </c>
      <c r="L99" s="68"/>
      <c r="M99" s="98" t="s">
        <v>266</v>
      </c>
      <c r="N99" s="98" t="s">
        <v>266</v>
      </c>
      <c r="O99" s="147">
        <v>1</v>
      </c>
      <c r="P99" s="68"/>
      <c r="Q99" s="147">
        <v>0.04</v>
      </c>
      <c r="R99" s="147">
        <v>0.04</v>
      </c>
      <c r="S99" s="68"/>
      <c r="T99" s="147">
        <v>0.2</v>
      </c>
      <c r="U99" s="147">
        <v>0.2</v>
      </c>
      <c r="V99" s="68"/>
      <c r="W99" s="125" t="s">
        <v>267</v>
      </c>
      <c r="X99" s="68" t="s">
        <v>268</v>
      </c>
      <c r="Y99" s="125" t="s">
        <v>267</v>
      </c>
      <c r="Z99" s="68" t="s">
        <v>268</v>
      </c>
      <c r="AA99" s="67"/>
      <c r="AB99" s="67"/>
    </row>
    <row r="100" spans="1:28" ht="39" customHeight="1" x14ac:dyDescent="0.15">
      <c r="A100" s="15">
        <v>2</v>
      </c>
      <c r="B100" s="98" t="s">
        <v>276</v>
      </c>
      <c r="C100" s="98" t="s">
        <v>38</v>
      </c>
      <c r="D100" s="75" t="s">
        <v>48</v>
      </c>
      <c r="E100" s="24" t="s">
        <v>205</v>
      </c>
      <c r="F100" s="126" t="s">
        <v>277</v>
      </c>
      <c r="G100" s="30">
        <v>34</v>
      </c>
      <c r="H100" s="30">
        <v>34</v>
      </c>
      <c r="I100" s="30">
        <v>0</v>
      </c>
      <c r="J100" s="65">
        <v>0</v>
      </c>
      <c r="K100" s="65">
        <v>0</v>
      </c>
      <c r="L100" s="68" t="s">
        <v>278</v>
      </c>
      <c r="M100" s="98" t="s">
        <v>279</v>
      </c>
      <c r="N100" s="98" t="s">
        <v>279</v>
      </c>
      <c r="O100" s="98">
        <v>15</v>
      </c>
      <c r="P100" s="98">
        <v>28</v>
      </c>
      <c r="Q100" s="98">
        <v>3.2000000000000001E-2</v>
      </c>
      <c r="R100" s="98"/>
      <c r="S100" s="98">
        <v>0.2</v>
      </c>
      <c r="T100" s="98"/>
      <c r="U100" s="38"/>
      <c r="V100" s="68"/>
      <c r="W100" s="125" t="s">
        <v>267</v>
      </c>
      <c r="X100" s="68" t="s">
        <v>268</v>
      </c>
      <c r="Y100" s="125" t="s">
        <v>267</v>
      </c>
      <c r="Z100" s="68" t="s">
        <v>268</v>
      </c>
      <c r="AA100" s="67"/>
      <c r="AB100" s="67"/>
    </row>
    <row r="101" spans="1:28" ht="39" customHeight="1" x14ac:dyDescent="0.15">
      <c r="A101" s="15">
        <v>3</v>
      </c>
      <c r="B101" s="98" t="s">
        <v>280</v>
      </c>
      <c r="C101" s="98" t="s">
        <v>38</v>
      </c>
      <c r="D101" s="75" t="s">
        <v>48</v>
      </c>
      <c r="E101" s="24" t="s">
        <v>205</v>
      </c>
      <c r="F101" s="126" t="s">
        <v>281</v>
      </c>
      <c r="G101" s="30">
        <v>31</v>
      </c>
      <c r="H101" s="30">
        <v>31</v>
      </c>
      <c r="I101" s="30">
        <v>0</v>
      </c>
      <c r="J101" s="65">
        <v>0</v>
      </c>
      <c r="K101" s="65">
        <v>0</v>
      </c>
      <c r="L101" s="68" t="s">
        <v>278</v>
      </c>
      <c r="M101" s="98" t="s">
        <v>282</v>
      </c>
      <c r="N101" s="98" t="s">
        <v>282</v>
      </c>
      <c r="O101" s="98">
        <v>15</v>
      </c>
      <c r="P101" s="98">
        <v>28</v>
      </c>
      <c r="Q101" s="98">
        <v>3.2000000000000001E-2</v>
      </c>
      <c r="R101" s="98"/>
      <c r="S101" s="98">
        <v>0.2</v>
      </c>
      <c r="T101" s="98"/>
      <c r="U101" s="38"/>
      <c r="V101" s="68"/>
      <c r="W101" s="125" t="s">
        <v>267</v>
      </c>
      <c r="X101" s="68" t="s">
        <v>268</v>
      </c>
      <c r="Y101" s="125" t="s">
        <v>267</v>
      </c>
      <c r="Z101" s="68" t="s">
        <v>268</v>
      </c>
      <c r="AA101" s="67"/>
      <c r="AB101" s="67"/>
    </row>
    <row r="102" spans="1:28" ht="90" customHeight="1" x14ac:dyDescent="0.15">
      <c r="A102" s="15">
        <v>4</v>
      </c>
      <c r="B102" s="98" t="s">
        <v>283</v>
      </c>
      <c r="C102" s="98" t="s">
        <v>38</v>
      </c>
      <c r="D102" s="75" t="s">
        <v>48</v>
      </c>
      <c r="E102" s="24" t="s">
        <v>284</v>
      </c>
      <c r="F102" s="126" t="s">
        <v>285</v>
      </c>
      <c r="G102" s="30">
        <v>200</v>
      </c>
      <c r="H102" s="30">
        <v>200</v>
      </c>
      <c r="I102" s="30">
        <v>0</v>
      </c>
      <c r="J102" s="65">
        <v>0</v>
      </c>
      <c r="K102" s="65">
        <v>0</v>
      </c>
      <c r="L102" s="68" t="s">
        <v>278</v>
      </c>
      <c r="M102" s="98" t="s">
        <v>286</v>
      </c>
      <c r="N102" s="98" t="s">
        <v>286</v>
      </c>
      <c r="O102" s="98"/>
      <c r="P102" s="98">
        <v>1</v>
      </c>
      <c r="Q102" s="98">
        <v>9.7999999999999997E-3</v>
      </c>
      <c r="R102" s="98">
        <v>4.2900000000000001E-2</v>
      </c>
      <c r="S102" s="98">
        <v>3.4799999999999998E-2</v>
      </c>
      <c r="T102" s="98">
        <v>0.17949999999999999</v>
      </c>
      <c r="U102" s="38"/>
      <c r="V102" s="68"/>
      <c r="W102" s="125" t="s">
        <v>267</v>
      </c>
      <c r="X102" s="68" t="s">
        <v>268</v>
      </c>
      <c r="Y102" s="125" t="s">
        <v>267</v>
      </c>
      <c r="Z102" s="68" t="s">
        <v>268</v>
      </c>
      <c r="AA102" s="67"/>
      <c r="AB102" s="67"/>
    </row>
    <row r="103" spans="1:28" ht="64.5" customHeight="1" x14ac:dyDescent="0.15">
      <c r="A103" s="15">
        <v>5</v>
      </c>
      <c r="B103" s="173" t="s">
        <v>287</v>
      </c>
      <c r="C103" s="49" t="s">
        <v>38</v>
      </c>
      <c r="D103" s="127" t="s">
        <v>48</v>
      </c>
      <c r="E103" s="128" t="s">
        <v>143</v>
      </c>
      <c r="F103" s="129" t="s">
        <v>288</v>
      </c>
      <c r="G103" s="30">
        <v>160</v>
      </c>
      <c r="H103" s="30">
        <v>160</v>
      </c>
      <c r="I103" s="30">
        <v>0</v>
      </c>
      <c r="J103" s="65">
        <v>0</v>
      </c>
      <c r="K103" s="65">
        <v>0</v>
      </c>
      <c r="L103" s="68" t="s">
        <v>120</v>
      </c>
      <c r="M103" s="148" t="s">
        <v>289</v>
      </c>
      <c r="N103" s="148" t="s">
        <v>290</v>
      </c>
      <c r="O103" s="149">
        <v>2</v>
      </c>
      <c r="P103" s="98"/>
      <c r="Q103" s="149">
        <v>1.4E-2</v>
      </c>
      <c r="R103" s="149">
        <v>1.4E-2</v>
      </c>
      <c r="S103" s="149"/>
      <c r="T103" s="149">
        <v>6.7400000000000002E-2</v>
      </c>
      <c r="U103" s="149">
        <v>6.7400000000000002E-2</v>
      </c>
      <c r="V103" s="68"/>
      <c r="W103" s="125" t="s">
        <v>267</v>
      </c>
      <c r="X103" s="68" t="s">
        <v>268</v>
      </c>
      <c r="Y103" s="125" t="s">
        <v>267</v>
      </c>
      <c r="Z103" s="68" t="s">
        <v>268</v>
      </c>
      <c r="AA103" s="67"/>
      <c r="AB103" s="67"/>
    </row>
    <row r="104" spans="1:28" ht="39" customHeight="1" x14ac:dyDescent="0.15">
      <c r="A104" s="15"/>
      <c r="B104" s="200" t="s">
        <v>291</v>
      </c>
      <c r="C104" s="201"/>
      <c r="D104" s="201"/>
      <c r="E104" s="202"/>
      <c r="F104" s="18"/>
      <c r="G104" s="56">
        <f>G105+G106+G107+G108+G109</f>
        <v>1235</v>
      </c>
      <c r="H104" s="56">
        <f t="shared" ref="H104:K104" si="12">H105+H106+H107+H108+H109</f>
        <v>1200</v>
      </c>
      <c r="I104" s="56">
        <f t="shared" si="12"/>
        <v>35</v>
      </c>
      <c r="J104" s="56">
        <f t="shared" si="12"/>
        <v>0</v>
      </c>
      <c r="K104" s="56">
        <f t="shared" si="12"/>
        <v>0</v>
      </c>
      <c r="L104" s="150"/>
      <c r="M104" s="150"/>
      <c r="N104" s="66"/>
      <c r="O104" s="67"/>
      <c r="P104" s="67"/>
      <c r="Q104" s="67"/>
      <c r="R104" s="67"/>
      <c r="S104" s="67"/>
      <c r="T104" s="67"/>
      <c r="U104" s="67"/>
      <c r="V104" s="67"/>
      <c r="W104" s="101"/>
      <c r="X104" s="101"/>
      <c r="Y104" s="67"/>
      <c r="Z104" s="67"/>
      <c r="AA104" s="67"/>
      <c r="AB104" s="67"/>
    </row>
    <row r="105" spans="1:28" ht="39" customHeight="1" x14ac:dyDescent="0.15">
      <c r="A105" s="15">
        <v>1</v>
      </c>
      <c r="B105" s="98" t="s">
        <v>292</v>
      </c>
      <c r="C105" s="98" t="s">
        <v>38</v>
      </c>
      <c r="D105" s="98" t="s">
        <v>48</v>
      </c>
      <c r="E105" s="126" t="s">
        <v>293</v>
      </c>
      <c r="F105" s="129" t="s">
        <v>367</v>
      </c>
      <c r="G105" s="30">
        <v>35</v>
      </c>
      <c r="H105" s="30">
        <v>0</v>
      </c>
      <c r="I105" s="65">
        <v>35</v>
      </c>
      <c r="J105" s="65">
        <v>0</v>
      </c>
      <c r="K105" s="65">
        <v>0</v>
      </c>
      <c r="L105" s="68" t="s">
        <v>294</v>
      </c>
      <c r="M105" s="98" t="s">
        <v>295</v>
      </c>
      <c r="N105" s="98" t="s">
        <v>296</v>
      </c>
      <c r="O105" s="98">
        <v>1</v>
      </c>
      <c r="P105" s="98"/>
      <c r="Q105" s="98">
        <v>3.8999999999999998E-3</v>
      </c>
      <c r="R105" s="98">
        <v>2.8899999999999999E-2</v>
      </c>
      <c r="S105" s="98">
        <v>8.2000000000000003E-2</v>
      </c>
      <c r="T105" s="98">
        <v>0.1186</v>
      </c>
      <c r="U105" s="67"/>
      <c r="V105" s="67"/>
      <c r="W105" s="101" t="s">
        <v>44</v>
      </c>
      <c r="X105" s="68" t="s">
        <v>45</v>
      </c>
      <c r="Y105" s="101" t="s">
        <v>44</v>
      </c>
      <c r="Z105" s="68" t="s">
        <v>45</v>
      </c>
      <c r="AA105" s="67"/>
      <c r="AB105" s="67"/>
    </row>
    <row r="106" spans="1:28" ht="39" customHeight="1" x14ac:dyDescent="0.15">
      <c r="A106" s="15">
        <v>2</v>
      </c>
      <c r="B106" s="98" t="s">
        <v>297</v>
      </c>
      <c r="C106" s="98" t="s">
        <v>38</v>
      </c>
      <c r="D106" s="98" t="s">
        <v>48</v>
      </c>
      <c r="E106" s="126" t="s">
        <v>298</v>
      </c>
      <c r="F106" s="129" t="s">
        <v>368</v>
      </c>
      <c r="G106" s="30">
        <v>500</v>
      </c>
      <c r="H106" s="30">
        <v>500</v>
      </c>
      <c r="I106" s="65">
        <v>0</v>
      </c>
      <c r="J106" s="65">
        <v>0</v>
      </c>
      <c r="K106" s="65">
        <v>0</v>
      </c>
      <c r="L106" s="68" t="s">
        <v>299</v>
      </c>
      <c r="M106" s="98" t="s">
        <v>300</v>
      </c>
      <c r="N106" s="98" t="s">
        <v>301</v>
      </c>
      <c r="O106" s="98">
        <v>2</v>
      </c>
      <c r="P106" s="98"/>
      <c r="Q106" s="98">
        <v>3.0000000000000001E-3</v>
      </c>
      <c r="R106" s="98">
        <v>8.9999999999999993E-3</v>
      </c>
      <c r="S106" s="98">
        <v>1.1599999999999999E-2</v>
      </c>
      <c r="T106" s="98">
        <v>5.7200000000000001E-2</v>
      </c>
      <c r="U106" s="67"/>
      <c r="V106" s="67"/>
      <c r="W106" s="101" t="s">
        <v>44</v>
      </c>
      <c r="X106" s="68" t="s">
        <v>45</v>
      </c>
      <c r="Y106" s="101" t="s">
        <v>44</v>
      </c>
      <c r="Z106" s="68" t="s">
        <v>45</v>
      </c>
      <c r="AA106" s="67"/>
      <c r="AB106" s="67"/>
    </row>
    <row r="107" spans="1:28" ht="51" customHeight="1" x14ac:dyDescent="0.15">
      <c r="A107" s="15">
        <v>3</v>
      </c>
      <c r="B107" s="98" t="s">
        <v>302</v>
      </c>
      <c r="C107" s="98" t="s">
        <v>38</v>
      </c>
      <c r="D107" s="98" t="s">
        <v>39</v>
      </c>
      <c r="E107" s="126" t="s">
        <v>303</v>
      </c>
      <c r="F107" s="129" t="s">
        <v>369</v>
      </c>
      <c r="G107" s="30">
        <v>200</v>
      </c>
      <c r="H107" s="30">
        <v>200</v>
      </c>
      <c r="I107" s="65">
        <v>0</v>
      </c>
      <c r="J107" s="65">
        <v>0</v>
      </c>
      <c r="K107" s="65">
        <v>0</v>
      </c>
      <c r="L107" s="68" t="s">
        <v>299</v>
      </c>
      <c r="M107" s="98" t="s">
        <v>304</v>
      </c>
      <c r="N107" s="98" t="s">
        <v>305</v>
      </c>
      <c r="O107" s="98"/>
      <c r="P107" s="98">
        <v>1</v>
      </c>
      <c r="Q107" s="98"/>
      <c r="R107" s="98">
        <v>3.3999999999999998E-3</v>
      </c>
      <c r="S107" s="98"/>
      <c r="T107" s="98">
        <v>1.4200000000000001E-2</v>
      </c>
      <c r="U107" s="67"/>
      <c r="V107" s="67"/>
      <c r="W107" s="101" t="s">
        <v>44</v>
      </c>
      <c r="X107" s="68" t="s">
        <v>45</v>
      </c>
      <c r="Y107" s="101" t="s">
        <v>44</v>
      </c>
      <c r="Z107" s="68" t="s">
        <v>45</v>
      </c>
      <c r="AA107" s="67"/>
      <c r="AB107" s="67"/>
    </row>
    <row r="108" spans="1:28" ht="39" customHeight="1" x14ac:dyDescent="0.15">
      <c r="A108" s="15">
        <v>4</v>
      </c>
      <c r="B108" s="98" t="s">
        <v>306</v>
      </c>
      <c r="C108" s="98" t="s">
        <v>38</v>
      </c>
      <c r="D108" s="98" t="s">
        <v>48</v>
      </c>
      <c r="E108" s="126" t="s">
        <v>307</v>
      </c>
      <c r="F108" s="129" t="s">
        <v>370</v>
      </c>
      <c r="G108" s="30">
        <v>200</v>
      </c>
      <c r="H108" s="30">
        <v>200</v>
      </c>
      <c r="I108" s="65">
        <v>0</v>
      </c>
      <c r="J108" s="65">
        <v>0</v>
      </c>
      <c r="K108" s="65">
        <v>0</v>
      </c>
      <c r="L108" s="68" t="s">
        <v>299</v>
      </c>
      <c r="M108" s="98" t="s">
        <v>308</v>
      </c>
      <c r="N108" s="98" t="s">
        <v>309</v>
      </c>
      <c r="O108" s="98"/>
      <c r="P108" s="98">
        <v>2</v>
      </c>
      <c r="Q108" s="98">
        <v>4.1999999999999997E-3</v>
      </c>
      <c r="R108" s="98"/>
      <c r="S108" s="98">
        <v>4.1999999999999997E-3</v>
      </c>
      <c r="T108" s="98"/>
      <c r="U108" s="67"/>
      <c r="V108" s="67"/>
      <c r="W108" s="101" t="s">
        <v>44</v>
      </c>
      <c r="X108" s="68" t="s">
        <v>45</v>
      </c>
      <c r="Y108" s="101" t="s">
        <v>44</v>
      </c>
      <c r="Z108" s="68" t="s">
        <v>45</v>
      </c>
      <c r="AA108" s="67"/>
      <c r="AB108" s="67"/>
    </row>
    <row r="109" spans="1:28" ht="39" customHeight="1" x14ac:dyDescent="0.15">
      <c r="A109" s="15">
        <v>5</v>
      </c>
      <c r="B109" s="98" t="s">
        <v>310</v>
      </c>
      <c r="C109" s="98" t="s">
        <v>38</v>
      </c>
      <c r="D109" s="98" t="s">
        <v>311</v>
      </c>
      <c r="E109" s="126" t="s">
        <v>312</v>
      </c>
      <c r="F109" s="129" t="s">
        <v>371</v>
      </c>
      <c r="G109" s="30">
        <v>300</v>
      </c>
      <c r="H109" s="30">
        <v>300</v>
      </c>
      <c r="I109" s="65">
        <v>0</v>
      </c>
      <c r="J109" s="65">
        <v>0</v>
      </c>
      <c r="K109" s="65">
        <v>0</v>
      </c>
      <c r="L109" s="68" t="s">
        <v>313</v>
      </c>
      <c r="M109" s="98" t="s">
        <v>314</v>
      </c>
      <c r="N109" s="98" t="s">
        <v>315</v>
      </c>
      <c r="O109" s="98"/>
      <c r="P109" s="98">
        <v>1</v>
      </c>
      <c r="Q109" s="98"/>
      <c r="R109" s="98">
        <v>3.5999999999999999E-3</v>
      </c>
      <c r="S109" s="98"/>
      <c r="T109" s="98">
        <v>1.5699999999999999E-2</v>
      </c>
      <c r="U109" s="67"/>
      <c r="V109" s="67"/>
      <c r="W109" s="101" t="s">
        <v>44</v>
      </c>
      <c r="X109" s="68" t="s">
        <v>45</v>
      </c>
      <c r="Y109" s="101" t="s">
        <v>44</v>
      </c>
      <c r="Z109" s="68" t="s">
        <v>45</v>
      </c>
      <c r="AA109" s="67"/>
      <c r="AB109" s="67"/>
    </row>
    <row r="110" spans="1:28" ht="39" customHeight="1" x14ac:dyDescent="0.15">
      <c r="A110" s="15"/>
      <c r="B110" s="200" t="s">
        <v>434</v>
      </c>
      <c r="C110" s="201"/>
      <c r="D110" s="201"/>
      <c r="E110" s="202"/>
      <c r="F110" s="18"/>
      <c r="G110" s="56">
        <v>200</v>
      </c>
      <c r="H110" s="56">
        <v>0</v>
      </c>
      <c r="I110" s="56">
        <v>200</v>
      </c>
      <c r="J110" s="56">
        <v>0</v>
      </c>
      <c r="K110" s="56">
        <v>0</v>
      </c>
      <c r="L110" s="150"/>
      <c r="M110" s="150"/>
      <c r="N110" s="66"/>
      <c r="O110" s="67"/>
      <c r="P110" s="67"/>
      <c r="Q110" s="67"/>
      <c r="R110" s="67"/>
      <c r="S110" s="67"/>
      <c r="T110" s="67"/>
      <c r="U110" s="67"/>
      <c r="V110" s="67"/>
      <c r="W110" s="101"/>
      <c r="X110" s="101"/>
      <c r="Y110" s="67"/>
      <c r="Z110" s="67"/>
      <c r="AA110" s="67"/>
      <c r="AB110" s="67"/>
    </row>
    <row r="111" spans="1:28" ht="39" customHeight="1" x14ac:dyDescent="0.15">
      <c r="A111" s="15"/>
      <c r="B111" s="200" t="s">
        <v>435</v>
      </c>
      <c r="C111" s="201"/>
      <c r="D111" s="201"/>
      <c r="E111" s="202"/>
      <c r="F111" s="18"/>
      <c r="G111" s="65">
        <v>200</v>
      </c>
      <c r="H111" s="65">
        <v>0</v>
      </c>
      <c r="I111" s="65">
        <v>200</v>
      </c>
      <c r="J111" s="65">
        <v>0</v>
      </c>
      <c r="K111" s="65">
        <v>0</v>
      </c>
      <c r="L111" s="67"/>
      <c r="M111" s="67"/>
      <c r="N111" s="66"/>
      <c r="O111" s="67"/>
      <c r="P111" s="67"/>
      <c r="Q111" s="67"/>
      <c r="R111" s="67"/>
      <c r="S111" s="67"/>
      <c r="T111" s="67"/>
      <c r="U111" s="67"/>
      <c r="V111" s="67"/>
      <c r="W111" s="101"/>
      <c r="X111" s="101"/>
      <c r="Y111" s="67"/>
      <c r="Z111" s="67"/>
      <c r="AA111" s="67"/>
      <c r="AB111" s="67"/>
    </row>
    <row r="112" spans="1:28" ht="59.25" customHeight="1" x14ac:dyDescent="0.15">
      <c r="A112" s="15">
        <v>1</v>
      </c>
      <c r="B112" s="24" t="s">
        <v>316</v>
      </c>
      <c r="C112" s="75" t="s">
        <v>38</v>
      </c>
      <c r="D112" s="24" t="s">
        <v>317</v>
      </c>
      <c r="E112" s="75" t="s">
        <v>148</v>
      </c>
      <c r="F112" s="28" t="s">
        <v>366</v>
      </c>
      <c r="G112" s="29">
        <v>200</v>
      </c>
      <c r="H112" s="29">
        <v>0</v>
      </c>
      <c r="I112" s="151">
        <v>200</v>
      </c>
      <c r="J112" s="39">
        <v>0</v>
      </c>
      <c r="K112" s="39">
        <v>0</v>
      </c>
      <c r="L112" s="68" t="s">
        <v>263</v>
      </c>
      <c r="M112" s="105" t="s">
        <v>318</v>
      </c>
      <c r="N112" s="105" t="s">
        <v>408</v>
      </c>
      <c r="O112" s="152">
        <v>1</v>
      </c>
      <c r="P112" s="68"/>
      <c r="Q112" s="165">
        <v>3.5000000000000001E-3</v>
      </c>
      <c r="R112" s="165">
        <v>3.5000000000000001E-3</v>
      </c>
      <c r="S112" s="68"/>
      <c r="T112" s="165">
        <v>1.23E-2</v>
      </c>
      <c r="U112" s="165">
        <v>1.23E-2</v>
      </c>
      <c r="V112" s="68"/>
      <c r="W112" s="75" t="s">
        <v>319</v>
      </c>
      <c r="X112" s="68" t="s">
        <v>320</v>
      </c>
      <c r="Y112" s="75" t="s">
        <v>152</v>
      </c>
      <c r="Z112" s="96" t="s">
        <v>153</v>
      </c>
      <c r="AA112" s="67"/>
      <c r="AB112" s="67"/>
    </row>
    <row r="113" spans="1:29" customFormat="1" ht="39" customHeight="1" x14ac:dyDescent="0.15">
      <c r="A113" s="15"/>
      <c r="B113" s="200" t="s">
        <v>321</v>
      </c>
      <c r="C113" s="201"/>
      <c r="D113" s="201"/>
      <c r="E113" s="202"/>
      <c r="F113" s="18"/>
      <c r="G113" s="56">
        <v>500</v>
      </c>
      <c r="H113" s="56">
        <v>0</v>
      </c>
      <c r="I113" s="56">
        <v>500</v>
      </c>
      <c r="J113" s="56">
        <v>0</v>
      </c>
      <c r="K113" s="56">
        <v>0</v>
      </c>
      <c r="L113" s="67"/>
      <c r="M113" s="67"/>
      <c r="N113" s="66"/>
      <c r="O113" s="67"/>
      <c r="P113" s="67"/>
      <c r="Q113" s="67"/>
      <c r="R113" s="67"/>
      <c r="S113" s="67"/>
      <c r="T113" s="67"/>
      <c r="U113" s="67"/>
      <c r="V113" s="67"/>
      <c r="W113" s="101"/>
      <c r="X113" s="101"/>
      <c r="Y113" s="67"/>
      <c r="Z113" s="67"/>
      <c r="AA113" s="67"/>
      <c r="AB113" s="67"/>
    </row>
    <row r="114" spans="1:29" customFormat="1" ht="62.25" customHeight="1" x14ac:dyDescent="0.15">
      <c r="A114" s="15">
        <v>1</v>
      </c>
      <c r="B114" s="26" t="s">
        <v>322</v>
      </c>
      <c r="C114" s="130" t="s">
        <v>323</v>
      </c>
      <c r="D114" s="131" t="s">
        <v>48</v>
      </c>
      <c r="E114" s="130" t="s">
        <v>143</v>
      </c>
      <c r="F114" s="130" t="s">
        <v>324</v>
      </c>
      <c r="G114" s="54">
        <v>500</v>
      </c>
      <c r="H114" s="54">
        <v>0</v>
      </c>
      <c r="I114" s="39">
        <v>500</v>
      </c>
      <c r="J114" s="39">
        <v>0</v>
      </c>
      <c r="K114" s="39">
        <v>0</v>
      </c>
      <c r="L114" s="68" t="s">
        <v>263</v>
      </c>
      <c r="M114" s="130" t="s">
        <v>409</v>
      </c>
      <c r="N114" s="130" t="s">
        <v>409</v>
      </c>
      <c r="O114" s="72">
        <v>15</v>
      </c>
      <c r="P114" s="73">
        <v>28</v>
      </c>
      <c r="Q114" s="72">
        <v>0.1431</v>
      </c>
      <c r="R114" s="72">
        <v>0.1431</v>
      </c>
      <c r="S114" s="68"/>
      <c r="T114" s="72">
        <v>0.57689999999999997</v>
      </c>
      <c r="U114" s="72">
        <v>0.57689999999999997</v>
      </c>
      <c r="V114" s="68"/>
      <c r="W114" s="130" t="s">
        <v>183</v>
      </c>
      <c r="X114" s="68" t="s">
        <v>93</v>
      </c>
      <c r="Y114" s="125" t="s">
        <v>325</v>
      </c>
      <c r="Z114" s="68" t="s">
        <v>326</v>
      </c>
      <c r="AA114" s="67"/>
      <c r="AB114" s="67"/>
      <c r="AC114" s="170" t="s">
        <v>327</v>
      </c>
    </row>
    <row r="115" spans="1:29" ht="39" customHeight="1" x14ac:dyDescent="0.15">
      <c r="A115" s="183" t="s">
        <v>328</v>
      </c>
      <c r="B115" s="213" t="s">
        <v>329</v>
      </c>
      <c r="C115" s="214"/>
      <c r="D115" s="214"/>
      <c r="E115" s="215"/>
      <c r="F115" s="16"/>
      <c r="G115" s="121">
        <f>G116+G126+G128</f>
        <v>408.1</v>
      </c>
      <c r="H115" s="121">
        <f t="shared" ref="H115:K115" si="13">H116+H126+H128</f>
        <v>408.1</v>
      </c>
      <c r="I115" s="121">
        <f t="shared" si="13"/>
        <v>0</v>
      </c>
      <c r="J115" s="121">
        <f t="shared" si="13"/>
        <v>0</v>
      </c>
      <c r="K115" s="121">
        <f t="shared" si="13"/>
        <v>0</v>
      </c>
      <c r="L115" s="44"/>
      <c r="M115" s="44"/>
      <c r="N115" s="44"/>
      <c r="O115" s="44"/>
      <c r="P115" s="44"/>
      <c r="Q115" s="44"/>
      <c r="R115" s="44"/>
      <c r="S115" s="44"/>
      <c r="T115" s="44"/>
      <c r="U115" s="44"/>
      <c r="V115" s="44"/>
      <c r="W115" s="67"/>
      <c r="X115" s="67"/>
      <c r="Y115" s="88"/>
      <c r="Z115" s="88"/>
      <c r="AA115" s="67"/>
      <c r="AB115" s="67"/>
    </row>
    <row r="116" spans="1:29" ht="39" customHeight="1" x14ac:dyDescent="0.15">
      <c r="A116" s="15"/>
      <c r="B116" s="200" t="s">
        <v>436</v>
      </c>
      <c r="C116" s="201"/>
      <c r="D116" s="201"/>
      <c r="E116" s="202"/>
      <c r="F116" s="18"/>
      <c r="G116" s="56">
        <f>G117+G120+G122+G124</f>
        <v>299.10000000000002</v>
      </c>
      <c r="H116" s="56">
        <f t="shared" ref="H116:K116" si="14">H117+H120+H122+H124</f>
        <v>299.10000000000002</v>
      </c>
      <c r="I116" s="56">
        <f t="shared" si="14"/>
        <v>0</v>
      </c>
      <c r="J116" s="56">
        <f t="shared" si="14"/>
        <v>0</v>
      </c>
      <c r="K116" s="56">
        <f t="shared" si="14"/>
        <v>0</v>
      </c>
      <c r="L116" s="67"/>
      <c r="M116" s="67"/>
      <c r="N116" s="66"/>
      <c r="O116" s="67"/>
      <c r="P116" s="67"/>
      <c r="Q116" s="67"/>
      <c r="R116" s="67"/>
      <c r="S116" s="67"/>
      <c r="T116" s="67"/>
      <c r="U116" s="67"/>
      <c r="V116" s="67"/>
      <c r="W116" s="101"/>
      <c r="X116" s="101"/>
      <c r="Y116" s="67"/>
      <c r="Z116" s="67"/>
      <c r="AA116" s="67"/>
      <c r="AB116" s="67"/>
    </row>
    <row r="117" spans="1:29" ht="39" customHeight="1" x14ac:dyDescent="0.15">
      <c r="A117" s="15"/>
      <c r="B117" s="200" t="s">
        <v>439</v>
      </c>
      <c r="C117" s="201"/>
      <c r="D117" s="201"/>
      <c r="E117" s="202"/>
      <c r="F117" s="18"/>
      <c r="G117" s="56">
        <f>G118+G119</f>
        <v>129.1</v>
      </c>
      <c r="H117" s="56">
        <f>H118+H119</f>
        <v>129.1</v>
      </c>
      <c r="I117" s="56">
        <f>I118+I119</f>
        <v>0</v>
      </c>
      <c r="J117" s="56">
        <f>J118+J119</f>
        <v>0</v>
      </c>
      <c r="K117" s="56">
        <f>K118+K119</f>
        <v>0</v>
      </c>
      <c r="L117" s="67"/>
      <c r="M117" s="67"/>
      <c r="N117" s="66"/>
      <c r="O117" s="67"/>
      <c r="P117" s="67"/>
      <c r="Q117" s="67"/>
      <c r="R117" s="67"/>
      <c r="S117" s="67"/>
      <c r="T117" s="67"/>
      <c r="U117" s="67"/>
      <c r="V117" s="67"/>
      <c r="W117" s="101"/>
      <c r="X117" s="101"/>
      <c r="Y117" s="67"/>
      <c r="Z117" s="67"/>
      <c r="AA117" s="67"/>
      <c r="AB117" s="67"/>
    </row>
    <row r="118" spans="1:29" ht="61.5" customHeight="1" x14ac:dyDescent="0.15">
      <c r="A118" s="15">
        <v>1</v>
      </c>
      <c r="B118" s="174" t="s">
        <v>330</v>
      </c>
      <c r="C118" s="75" t="s">
        <v>38</v>
      </c>
      <c r="D118" s="75" t="s">
        <v>48</v>
      </c>
      <c r="E118" s="73" t="s">
        <v>400</v>
      </c>
      <c r="F118" s="132" t="s">
        <v>410</v>
      </c>
      <c r="G118" s="133">
        <v>39.6</v>
      </c>
      <c r="H118" s="133">
        <v>39.6</v>
      </c>
      <c r="I118" s="39">
        <v>0</v>
      </c>
      <c r="J118" s="39">
        <v>0</v>
      </c>
      <c r="K118" s="39">
        <v>0</v>
      </c>
      <c r="L118" s="68" t="s">
        <v>41</v>
      </c>
      <c r="M118" s="75" t="s">
        <v>411</v>
      </c>
      <c r="N118" s="75" t="s">
        <v>449</v>
      </c>
      <c r="O118" s="153">
        <v>15</v>
      </c>
      <c r="P118" s="73">
        <v>12</v>
      </c>
      <c r="Q118" s="165">
        <v>3.3E-3</v>
      </c>
      <c r="R118" s="165">
        <v>3.3E-3</v>
      </c>
      <c r="S118" s="166"/>
      <c r="T118" s="165">
        <v>1.32E-2</v>
      </c>
      <c r="U118" s="165">
        <v>1.32E-2</v>
      </c>
      <c r="V118" s="166"/>
      <c r="W118" s="75" t="s">
        <v>331</v>
      </c>
      <c r="X118" s="75" t="s">
        <v>332</v>
      </c>
      <c r="Y118" s="75" t="s">
        <v>331</v>
      </c>
      <c r="Z118" s="75" t="s">
        <v>332</v>
      </c>
      <c r="AA118" s="67"/>
      <c r="AB118" s="67"/>
    </row>
    <row r="119" spans="1:29" ht="61.5" customHeight="1" x14ac:dyDescent="0.15">
      <c r="A119" s="15">
        <v>2</v>
      </c>
      <c r="B119" s="134" t="s">
        <v>333</v>
      </c>
      <c r="C119" s="49" t="s">
        <v>38</v>
      </c>
      <c r="D119" s="127" t="s">
        <v>48</v>
      </c>
      <c r="E119" s="134" t="s">
        <v>143</v>
      </c>
      <c r="F119" s="134" t="s">
        <v>391</v>
      </c>
      <c r="G119" s="39">
        <v>89.5</v>
      </c>
      <c r="H119" s="39">
        <v>89.5</v>
      </c>
      <c r="I119" s="39">
        <v>0</v>
      </c>
      <c r="J119" s="39">
        <v>0</v>
      </c>
      <c r="K119" s="39">
        <v>0</v>
      </c>
      <c r="L119" s="68" t="s">
        <v>41</v>
      </c>
      <c r="M119" s="154" t="s">
        <v>392</v>
      </c>
      <c r="N119" s="154" t="s">
        <v>393</v>
      </c>
      <c r="O119" s="155"/>
      <c r="P119" s="156"/>
      <c r="Q119" s="167"/>
      <c r="R119" s="167"/>
      <c r="S119" s="68"/>
      <c r="T119" s="168"/>
      <c r="U119" s="168"/>
      <c r="V119" s="68"/>
      <c r="W119" s="134"/>
      <c r="X119" s="75"/>
      <c r="Y119" s="134"/>
      <c r="Z119" s="75"/>
      <c r="AA119" s="67"/>
      <c r="AB119" s="67"/>
    </row>
    <row r="120" spans="1:29" ht="39" customHeight="1" x14ac:dyDescent="0.15">
      <c r="A120" s="15"/>
      <c r="B120" s="200" t="s">
        <v>437</v>
      </c>
      <c r="C120" s="201"/>
      <c r="D120" s="201"/>
      <c r="E120" s="202"/>
      <c r="F120" s="18"/>
      <c r="G120" s="56">
        <v>28</v>
      </c>
      <c r="H120" s="56">
        <v>28</v>
      </c>
      <c r="I120" s="56">
        <f>I121+I123</f>
        <v>0</v>
      </c>
      <c r="J120" s="56">
        <f>J121+J123</f>
        <v>0</v>
      </c>
      <c r="K120" s="56">
        <f>K121+K123</f>
        <v>0</v>
      </c>
      <c r="L120" s="67"/>
      <c r="M120" s="67"/>
      <c r="N120" s="66"/>
      <c r="O120" s="67"/>
      <c r="P120" s="67"/>
      <c r="Q120" s="67"/>
      <c r="R120" s="67"/>
      <c r="S120" s="67"/>
      <c r="T120" s="67"/>
      <c r="U120" s="67"/>
      <c r="V120" s="67"/>
      <c r="W120" s="101"/>
      <c r="X120" s="101"/>
      <c r="Y120" s="67"/>
      <c r="Z120" s="67"/>
      <c r="AA120" s="67"/>
      <c r="AB120" s="67"/>
    </row>
    <row r="121" spans="1:29" ht="66" customHeight="1" x14ac:dyDescent="0.15">
      <c r="A121" s="15">
        <v>1</v>
      </c>
      <c r="B121" s="175" t="s">
        <v>334</v>
      </c>
      <c r="C121" s="75" t="s">
        <v>38</v>
      </c>
      <c r="D121" s="130" t="s">
        <v>48</v>
      </c>
      <c r="E121" s="118" t="s">
        <v>143</v>
      </c>
      <c r="F121" s="135" t="s">
        <v>451</v>
      </c>
      <c r="G121" s="136">
        <v>28</v>
      </c>
      <c r="H121" s="137">
        <v>28</v>
      </c>
      <c r="I121" s="157">
        <v>0</v>
      </c>
      <c r="J121" s="39">
        <v>0</v>
      </c>
      <c r="K121" s="39">
        <v>0</v>
      </c>
      <c r="L121" s="68" t="s">
        <v>41</v>
      </c>
      <c r="M121" s="158" t="s">
        <v>335</v>
      </c>
      <c r="N121" s="158" t="s">
        <v>335</v>
      </c>
      <c r="O121" s="159">
        <v>15</v>
      </c>
      <c r="P121" s="160">
        <v>28</v>
      </c>
      <c r="Q121" s="167">
        <v>7.0000000000000001E-3</v>
      </c>
      <c r="R121" s="167">
        <v>7.0000000000000001E-3</v>
      </c>
      <c r="S121" s="68"/>
      <c r="T121" s="168">
        <v>7.0000000000000001E-3</v>
      </c>
      <c r="U121" s="168">
        <v>7.0000000000000001E-3</v>
      </c>
      <c r="V121" s="68"/>
      <c r="W121" s="75" t="s">
        <v>331</v>
      </c>
      <c r="X121" s="75" t="s">
        <v>332</v>
      </c>
      <c r="Y121" s="75" t="s">
        <v>331</v>
      </c>
      <c r="Z121" s="75" t="s">
        <v>332</v>
      </c>
      <c r="AA121" s="67"/>
      <c r="AB121" s="67"/>
    </row>
    <row r="122" spans="1:29" ht="39" customHeight="1" x14ac:dyDescent="0.15">
      <c r="A122" s="15"/>
      <c r="B122" s="200" t="s">
        <v>438</v>
      </c>
      <c r="C122" s="201"/>
      <c r="D122" s="201"/>
      <c r="E122" s="202"/>
      <c r="F122" s="18"/>
      <c r="G122" s="56">
        <v>100</v>
      </c>
      <c r="H122" s="56">
        <v>100</v>
      </c>
      <c r="I122" s="56">
        <v>0</v>
      </c>
      <c r="J122" s="56">
        <v>0</v>
      </c>
      <c r="K122" s="56">
        <v>0</v>
      </c>
      <c r="L122" s="67"/>
      <c r="M122" s="67"/>
      <c r="N122" s="66"/>
      <c r="O122" s="67"/>
      <c r="P122" s="67"/>
      <c r="Q122" s="67"/>
      <c r="R122" s="67"/>
      <c r="S122" s="67"/>
      <c r="T122" s="67"/>
      <c r="U122" s="67"/>
      <c r="V122" s="67"/>
      <c r="W122" s="101"/>
      <c r="X122" s="101"/>
      <c r="Y122" s="67"/>
      <c r="Z122" s="67"/>
      <c r="AA122" s="67"/>
      <c r="AB122" s="67"/>
    </row>
    <row r="123" spans="1:29" ht="73.5" customHeight="1" x14ac:dyDescent="0.15">
      <c r="A123" s="15">
        <v>1</v>
      </c>
      <c r="B123" s="134" t="s">
        <v>336</v>
      </c>
      <c r="C123" s="49" t="s">
        <v>38</v>
      </c>
      <c r="D123" s="127" t="s">
        <v>48</v>
      </c>
      <c r="E123" s="134" t="s">
        <v>139</v>
      </c>
      <c r="F123" s="134" t="s">
        <v>452</v>
      </c>
      <c r="G123" s="39">
        <v>100</v>
      </c>
      <c r="H123" s="39">
        <v>100</v>
      </c>
      <c r="I123" s="39">
        <v>0</v>
      </c>
      <c r="J123" s="39">
        <v>0</v>
      </c>
      <c r="K123" s="39">
        <v>0</v>
      </c>
      <c r="L123" s="68" t="s">
        <v>120</v>
      </c>
      <c r="M123" s="154" t="s">
        <v>337</v>
      </c>
      <c r="N123" s="154" t="s">
        <v>338</v>
      </c>
      <c r="O123" s="155">
        <v>15</v>
      </c>
      <c r="P123" s="156">
        <v>28</v>
      </c>
      <c r="Q123" s="167">
        <v>1.4E-2</v>
      </c>
      <c r="R123" s="167">
        <v>1.4E-2</v>
      </c>
      <c r="S123" s="68"/>
      <c r="T123" s="168">
        <v>5.6000000000000001E-2</v>
      </c>
      <c r="U123" s="168">
        <v>5.6000000000000001E-2</v>
      </c>
      <c r="V123" s="68"/>
      <c r="W123" s="134" t="s">
        <v>339</v>
      </c>
      <c r="X123" s="75" t="s">
        <v>320</v>
      </c>
      <c r="Y123" s="134" t="s">
        <v>340</v>
      </c>
      <c r="Z123" s="75"/>
      <c r="AA123" s="67"/>
      <c r="AB123" s="67"/>
    </row>
    <row r="124" spans="1:29" ht="39" customHeight="1" x14ac:dyDescent="0.15">
      <c r="A124" s="15"/>
      <c r="B124" s="200" t="s">
        <v>441</v>
      </c>
      <c r="C124" s="201"/>
      <c r="D124" s="201"/>
      <c r="E124" s="202"/>
      <c r="F124" s="18"/>
      <c r="G124" s="56">
        <f>G125</f>
        <v>42</v>
      </c>
      <c r="H124" s="56">
        <f t="shared" ref="H124:K124" si="15">H125</f>
        <v>42</v>
      </c>
      <c r="I124" s="56">
        <f t="shared" si="15"/>
        <v>0</v>
      </c>
      <c r="J124" s="56">
        <f t="shared" si="15"/>
        <v>0</v>
      </c>
      <c r="K124" s="56">
        <f t="shared" si="15"/>
        <v>0</v>
      </c>
      <c r="L124" s="67"/>
      <c r="M124" s="67"/>
      <c r="N124" s="66"/>
      <c r="O124" s="67"/>
      <c r="P124" s="67"/>
      <c r="Q124" s="67"/>
      <c r="R124" s="67"/>
      <c r="S124" s="67"/>
      <c r="T124" s="67"/>
      <c r="U124" s="67"/>
      <c r="V124" s="67"/>
      <c r="W124" s="101"/>
      <c r="X124" s="101"/>
      <c r="Y124" s="67"/>
      <c r="Z124" s="67"/>
      <c r="AA124" s="67"/>
      <c r="AB124" s="67"/>
    </row>
    <row r="125" spans="1:29" ht="61.5" customHeight="1" x14ac:dyDescent="0.15">
      <c r="A125" s="15">
        <v>1</v>
      </c>
      <c r="B125" s="176" t="s">
        <v>394</v>
      </c>
      <c r="C125" s="49" t="s">
        <v>38</v>
      </c>
      <c r="D125" s="127" t="s">
        <v>48</v>
      </c>
      <c r="E125" s="140" t="s">
        <v>143</v>
      </c>
      <c r="F125" s="141" t="s">
        <v>344</v>
      </c>
      <c r="G125" s="39">
        <v>42</v>
      </c>
      <c r="H125" s="39">
        <v>42</v>
      </c>
      <c r="I125" s="39">
        <v>0</v>
      </c>
      <c r="J125" s="39">
        <v>0</v>
      </c>
      <c r="K125" s="39">
        <v>0</v>
      </c>
      <c r="L125" s="68" t="s">
        <v>120</v>
      </c>
      <c r="M125" s="163" t="s">
        <v>345</v>
      </c>
      <c r="N125" s="163" t="s">
        <v>345</v>
      </c>
      <c r="O125" s="161">
        <v>15</v>
      </c>
      <c r="P125" s="162">
        <v>28</v>
      </c>
      <c r="Q125" s="161">
        <v>1.4E-2</v>
      </c>
      <c r="R125" s="161">
        <v>1.4E-2</v>
      </c>
      <c r="S125" s="68"/>
      <c r="T125" s="161">
        <v>5.6000000000000001E-2</v>
      </c>
      <c r="U125" s="161">
        <v>5.6000000000000001E-2</v>
      </c>
      <c r="V125" s="68"/>
      <c r="W125" s="127" t="s">
        <v>168</v>
      </c>
      <c r="X125" s="75" t="s">
        <v>169</v>
      </c>
      <c r="Y125" s="127" t="s">
        <v>168</v>
      </c>
      <c r="Z125" s="75" t="s">
        <v>169</v>
      </c>
      <c r="AA125" s="67"/>
      <c r="AB125" s="67"/>
    </row>
    <row r="126" spans="1:29" ht="39" customHeight="1" x14ac:dyDescent="0.15">
      <c r="A126" s="15"/>
      <c r="B126" s="200" t="s">
        <v>440</v>
      </c>
      <c r="C126" s="201"/>
      <c r="D126" s="201"/>
      <c r="E126" s="202"/>
      <c r="F126" s="18"/>
      <c r="G126" s="37">
        <v>75</v>
      </c>
      <c r="H126" s="37">
        <v>75</v>
      </c>
      <c r="I126" s="37">
        <v>0</v>
      </c>
      <c r="J126" s="37">
        <v>0</v>
      </c>
      <c r="K126" s="37">
        <v>0</v>
      </c>
      <c r="L126" s="67"/>
      <c r="M126" s="67"/>
      <c r="N126" s="66"/>
      <c r="O126" s="67"/>
      <c r="P126" s="67"/>
      <c r="Q126" s="67"/>
      <c r="R126" s="67"/>
      <c r="S126" s="67"/>
      <c r="T126" s="67"/>
      <c r="U126" s="67"/>
      <c r="V126" s="67"/>
      <c r="W126" s="101"/>
      <c r="X126" s="101"/>
      <c r="Y126" s="67"/>
      <c r="Z126" s="67"/>
      <c r="AA126" s="67"/>
      <c r="AB126" s="67"/>
    </row>
    <row r="127" spans="1:29" ht="61.5" customHeight="1" x14ac:dyDescent="0.15">
      <c r="A127" s="15">
        <v>1</v>
      </c>
      <c r="B127" s="134" t="s">
        <v>341</v>
      </c>
      <c r="C127" s="49" t="s">
        <v>38</v>
      </c>
      <c r="D127" s="127" t="s">
        <v>48</v>
      </c>
      <c r="E127" s="138" t="s">
        <v>143</v>
      </c>
      <c r="F127" s="139" t="s">
        <v>384</v>
      </c>
      <c r="G127" s="39">
        <v>75</v>
      </c>
      <c r="H127" s="39">
        <v>75</v>
      </c>
      <c r="I127" s="39">
        <v>0</v>
      </c>
      <c r="J127" s="39">
        <v>0</v>
      </c>
      <c r="K127" s="39">
        <v>0</v>
      </c>
      <c r="L127" s="68" t="s">
        <v>120</v>
      </c>
      <c r="M127" s="154" t="s">
        <v>342</v>
      </c>
      <c r="N127" s="154" t="s">
        <v>412</v>
      </c>
      <c r="O127" s="161">
        <v>15</v>
      </c>
      <c r="P127" s="162">
        <v>28</v>
      </c>
      <c r="Q127" s="161">
        <v>1.4E-2</v>
      </c>
      <c r="R127" s="161">
        <v>1.4E-2</v>
      </c>
      <c r="S127" s="68"/>
      <c r="T127" s="161">
        <v>5.6000000000000001E-2</v>
      </c>
      <c r="U127" s="161">
        <v>5.6000000000000001E-2</v>
      </c>
      <c r="V127" s="68"/>
      <c r="W127" s="127" t="s">
        <v>168</v>
      </c>
      <c r="X127" s="75" t="s">
        <v>169</v>
      </c>
      <c r="Y127" s="127" t="s">
        <v>343</v>
      </c>
      <c r="Z127" s="75" t="s">
        <v>169</v>
      </c>
      <c r="AA127" s="67"/>
      <c r="AB127" s="67"/>
    </row>
    <row r="128" spans="1:29" ht="39" customHeight="1" x14ac:dyDescent="0.15">
      <c r="A128" s="15"/>
      <c r="B128" s="200" t="s">
        <v>442</v>
      </c>
      <c r="C128" s="201"/>
      <c r="D128" s="201"/>
      <c r="E128" s="202"/>
      <c r="F128" s="18"/>
      <c r="G128" s="56">
        <f>G129</f>
        <v>34</v>
      </c>
      <c r="H128" s="56">
        <f t="shared" ref="H128:K128" si="16">H129</f>
        <v>34</v>
      </c>
      <c r="I128" s="56">
        <f t="shared" si="16"/>
        <v>0</v>
      </c>
      <c r="J128" s="56">
        <f t="shared" si="16"/>
        <v>0</v>
      </c>
      <c r="K128" s="56">
        <f t="shared" si="16"/>
        <v>0</v>
      </c>
      <c r="L128" s="67"/>
      <c r="M128" s="67"/>
      <c r="N128" s="66"/>
      <c r="O128" s="67"/>
      <c r="P128" s="67"/>
      <c r="Q128" s="67"/>
      <c r="R128" s="67"/>
      <c r="S128" s="67"/>
      <c r="T128" s="67"/>
      <c r="U128" s="67"/>
      <c r="V128" s="67"/>
      <c r="W128" s="101"/>
      <c r="X128" s="101"/>
      <c r="Y128" s="67"/>
      <c r="Z128" s="67"/>
      <c r="AA128" s="67"/>
      <c r="AB128" s="67"/>
    </row>
    <row r="129" spans="1:28" ht="46.5" customHeight="1" x14ac:dyDescent="0.15">
      <c r="A129" s="15">
        <v>1</v>
      </c>
      <c r="B129" s="177" t="s">
        <v>346</v>
      </c>
      <c r="C129" s="60" t="s">
        <v>38</v>
      </c>
      <c r="D129" s="60" t="s">
        <v>48</v>
      </c>
      <c r="E129" s="177" t="s">
        <v>63</v>
      </c>
      <c r="F129" s="142" t="s">
        <v>413</v>
      </c>
      <c r="G129" s="39">
        <v>34</v>
      </c>
      <c r="H129" s="39">
        <v>34</v>
      </c>
      <c r="I129" s="39">
        <v>0</v>
      </c>
      <c r="J129" s="39">
        <v>0</v>
      </c>
      <c r="K129" s="39">
        <v>0</v>
      </c>
      <c r="L129" s="68" t="s">
        <v>41</v>
      </c>
      <c r="M129" s="142" t="s">
        <v>347</v>
      </c>
      <c r="N129" s="142" t="s">
        <v>433</v>
      </c>
      <c r="O129" s="97">
        <v>15</v>
      </c>
      <c r="P129" s="68">
        <v>26</v>
      </c>
      <c r="Q129" s="97">
        <v>3.2000000000000001E-2</v>
      </c>
      <c r="R129" s="68">
        <v>3.2000000000000001E-2</v>
      </c>
      <c r="S129" s="68"/>
      <c r="T129" s="97">
        <v>0.2</v>
      </c>
      <c r="U129" s="68">
        <v>0.2</v>
      </c>
      <c r="V129" s="68"/>
      <c r="W129" s="68" t="s">
        <v>348</v>
      </c>
      <c r="X129" s="68" t="s">
        <v>349</v>
      </c>
      <c r="Y129" s="68" t="s">
        <v>348</v>
      </c>
      <c r="Z129" s="68" t="s">
        <v>349</v>
      </c>
      <c r="AA129" s="67"/>
      <c r="AB129" s="67"/>
    </row>
  </sheetData>
  <autoFilter ref="A5:AC129"/>
  <mergeCells count="69">
    <mergeCell ref="B122:E122"/>
    <mergeCell ref="B116:E116"/>
    <mergeCell ref="B126:E126"/>
    <mergeCell ref="A1:B1"/>
    <mergeCell ref="A2:AB2"/>
    <mergeCell ref="G3:K3"/>
    <mergeCell ref="N3:V3"/>
    <mergeCell ref="W3:X3"/>
    <mergeCell ref="Y3:Z3"/>
    <mergeCell ref="AA3:AA4"/>
    <mergeCell ref="AB3:AB4"/>
    <mergeCell ref="O4:P4"/>
    <mergeCell ref="Q4:S4"/>
    <mergeCell ref="T4:V4"/>
    <mergeCell ref="E3:E5"/>
    <mergeCell ref="H4:H5"/>
    <mergeCell ref="A72:A91"/>
    <mergeCell ref="A11:A12"/>
    <mergeCell ref="B18:B21"/>
    <mergeCell ref="B39:B41"/>
    <mergeCell ref="B35:E35"/>
    <mergeCell ref="B43:E43"/>
    <mergeCell ref="B53:E53"/>
    <mergeCell ref="B17:E17"/>
    <mergeCell ref="B58:E58"/>
    <mergeCell ref="B22:B26"/>
    <mergeCell ref="B27:B32"/>
    <mergeCell ref="B48:B49"/>
    <mergeCell ref="B68:E68"/>
    <mergeCell ref="B70:E70"/>
    <mergeCell ref="B71:E71"/>
    <mergeCell ref="N4:N5"/>
    <mergeCell ref="B8:E8"/>
    <mergeCell ref="B9:E9"/>
    <mergeCell ref="B13:E13"/>
    <mergeCell ref="B14:E14"/>
    <mergeCell ref="B3:B5"/>
    <mergeCell ref="B11:B12"/>
    <mergeCell ref="C3:C5"/>
    <mergeCell ref="I4:I5"/>
    <mergeCell ref="J4:J5"/>
    <mergeCell ref="K4:K5"/>
    <mergeCell ref="L3:L5"/>
    <mergeCell ref="M4:M5"/>
    <mergeCell ref="D3:D5"/>
    <mergeCell ref="F3:F5"/>
    <mergeCell ref="G4:G5"/>
    <mergeCell ref="B115:E115"/>
    <mergeCell ref="B94:B99"/>
    <mergeCell ref="B117:E117"/>
    <mergeCell ref="B111:E111"/>
    <mergeCell ref="B104:E104"/>
    <mergeCell ref="B110:E110"/>
    <mergeCell ref="B120:E120"/>
    <mergeCell ref="B124:E124"/>
    <mergeCell ref="B128:E128"/>
    <mergeCell ref="A3:A5"/>
    <mergeCell ref="A22:A26"/>
    <mergeCell ref="A27:A32"/>
    <mergeCell ref="A48:A49"/>
    <mergeCell ref="A94:A99"/>
    <mergeCell ref="A6:F6"/>
    <mergeCell ref="B7:E7"/>
    <mergeCell ref="A18:A21"/>
    <mergeCell ref="A39:A41"/>
    <mergeCell ref="B93:E93"/>
    <mergeCell ref="B62:E62"/>
    <mergeCell ref="B63:E63"/>
    <mergeCell ref="B113:E113"/>
  </mergeCells>
  <phoneticPr fontId="41" type="noConversion"/>
  <printOptions horizontalCentered="1"/>
  <pageMargins left="0.25" right="0.25" top="0.78740157480314998" bottom="0.78740157480314998" header="0.511811023622047" footer="0.55118110236220497"/>
  <pageSetup paperSize="8" scale="31" fitToHeight="0" orientation="landscape" useFirstPageNumber="1" r:id="rId1"/>
  <headerFooter>
    <oddFooter>&amp;C&amp;14- &amp;P -</oddFooter>
  </headerFooter>
  <rowBreaks count="2" manualBreakCount="2">
    <brk id="42" max="40" man="1"/>
    <brk id="93"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调整后9.13</vt:lpstr>
      <vt:lpstr>调整后9.13!Print_Area</vt:lpstr>
      <vt:lpstr>调整后9.13!Print_Titles</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2022-09-19T03:29:51Z</cp:lastPrinted>
  <dcterms:created xsi:type="dcterms:W3CDTF">2016-07-11T03:13:00Z</dcterms:created>
  <dcterms:modified xsi:type="dcterms:W3CDTF">2022-09-30T03:07:09Z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2052-11.1.0.12156</vt:lpwstr>
  </property>
  <property fmtid="{D5CDD505-2E9C-101B-9397-08002B2CF9AE}" pid="3" name="KSORubyTemplateID" linkTarget="0">
    <vt:lpwstr>14</vt:lpwstr>
  </property>
  <property fmtid="{D5CDD505-2E9C-101B-9397-08002B2CF9AE}" pid="4" name="ICV">
    <vt:lpwstr>8C748A5078534ED8A6C606D3C3BDE3C1</vt:lpwstr>
  </property>
</Properties>
</file>